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saveExternalLinkValues="0" codeName="ThisWorkbook" hidePivotFieldList="1"/>
  <mc:AlternateContent xmlns:mc="http://schemas.openxmlformats.org/markup-compatibility/2006">
    <mc:Choice Requires="x15">
      <x15ac:absPath xmlns:x15ac="http://schemas.microsoft.com/office/spreadsheetml/2010/11/ac" url="E:\farma\Documentos HD\CPROR\Guias em word para publicar\Guia 56\Versão 2\"/>
    </mc:Choice>
  </mc:AlternateContent>
  <xr:revisionPtr revIDLastSave="0" documentId="13_ncr:1_{6E26883D-A699-49C1-B4B8-5BF4A317864D}" xr6:coauthVersionLast="47" xr6:coauthVersionMax="47" xr10:uidLastSave="{00000000-0000-0000-0000-000000000000}"/>
  <bookViews>
    <workbookView xWindow="-120" yWindow="-120" windowWidth="20730" windowHeight="11160" tabRatio="791" xr2:uid="{00000000-000D-0000-FFFF-FFFF00000000}"/>
  </bookViews>
  <sheets>
    <sheet name="Contribuições por dispositivos" sheetId="44" r:id="rId1"/>
    <sheet name="Lista suspensa" sheetId="12" state="hidden" r:id="rId2"/>
    <sheet name="Planilha2" sheetId="4" state="hidden" r:id="rId3"/>
  </sheets>
  <definedNames>
    <definedName name="_xlnm.Print_Area" localSheetId="0">'Contribuições por dispositivos'!$B$4:$F$15</definedName>
    <definedName name="Contrib" localSheetId="0">#REF!</definedName>
    <definedName name="Contrib">#REF!</definedName>
    <definedName name="Contribuições" localSheetId="0">#REF!</definedName>
    <definedName name="Contribuições">#REF!</definedName>
    <definedName name="SegmentaçãodeDados_Dispositivos">#N/A</definedName>
    <definedName name="SegmentaçãodeDados_Instituição">#N/A</definedName>
    <definedName name="_xlnm.Print_Titles" localSheetId="0">'Contribuições por dispositivos'!$4:$4</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44" l="1"/>
  <c r="O7" i="44"/>
  <c r="O8" i="44"/>
  <c r="O9" i="44"/>
  <c r="O10" i="44"/>
  <c r="O11" i="44"/>
  <c r="O12" i="44"/>
  <c r="O13" i="44"/>
  <c r="O5" i="44"/>
  <c r="P3" i="44" l="1"/>
  <c r="P2" i="44"/>
  <c r="P1" i="44" l="1"/>
  <c r="R3" i="44" s="1"/>
</calcChain>
</file>

<file path=xl/sharedStrings.xml><?xml version="1.0" encoding="utf-8"?>
<sst xmlns="http://schemas.openxmlformats.org/spreadsheetml/2006/main" count="105" uniqueCount="77">
  <si>
    <t>Lista de verificação de itens de férias</t>
  </si>
  <si>
    <t>Dispositivos</t>
  </si>
  <si>
    <t>Proposta</t>
  </si>
  <si>
    <t>Justificativa</t>
  </si>
  <si>
    <t>Segmento</t>
  </si>
  <si>
    <t>Posicionamento da Anvisa</t>
  </si>
  <si>
    <t>Justificativa da Anvisa</t>
  </si>
  <si>
    <t>Sim</t>
  </si>
  <si>
    <t>Tenho outra opinião</t>
  </si>
  <si>
    <t>Total</t>
  </si>
  <si>
    <t>Instituição</t>
  </si>
  <si>
    <t>Pessoa Física</t>
  </si>
  <si>
    <t>Aceita</t>
  </si>
  <si>
    <t>Aceita parcialmente</t>
  </si>
  <si>
    <t>Não aceita</t>
  </si>
  <si>
    <t>PROGRESSO DA ANÁLISE:</t>
  </si>
  <si>
    <t>Preenchido</t>
  </si>
  <si>
    <t>Não preenchido</t>
  </si>
  <si>
    <t>Progresso:</t>
  </si>
  <si>
    <t>Dúvida do participante</t>
  </si>
  <si>
    <t>Sem sugestão</t>
  </si>
  <si>
    <t>Não responderam</t>
  </si>
  <si>
    <t>TAGs</t>
  </si>
  <si>
    <t>Opinião dos participantes</t>
  </si>
  <si>
    <t>Inválida (Fora do escopo)</t>
  </si>
  <si>
    <t>Sem clareza textual</t>
  </si>
  <si>
    <t>Observações</t>
  </si>
  <si>
    <t>Redação do artigo pós-análise</t>
  </si>
  <si>
    <t>ID do participante</t>
  </si>
  <si>
    <t>Outros</t>
  </si>
  <si>
    <t>Nos casos em que o resultado da análise de contraprova concorde com o laudo da análise fiscal
condenatória, não cabe realização da análise de testemunho.</t>
  </si>
  <si>
    <t>Conforme Lei nº 6.437, de 20 de 546 agosto de 1977, art. 27, § 8º e o Guia para execução de análise fiscal de produtos sujeitos à vigilância sanitária Guia nº 51/2021, a análise da terceira amostra em poder do laboratório apenas é devida no caso de divergência entre a análise fiscal inicial e a contraprova.</t>
  </si>
  <si>
    <t>pág. 7 - Sugestão de inclusão de texto:
a. VISA fiscal: órgão de vigilância sanitária responsável pelo termo de coleta das amostras e pela análise fiscal, e por consequência responsável por todo o rito da análise fiscal em si, doravante denominada neste documento como VISAF. Nos casos em que a vigilância sanitária municipal é a responsável pela coleta, a VISAF para todos os fins continuará sendo o órgão responsável pelo rito da análise fiscal junto ao Laboratório de Saúde Pública [sugestão de inclusão: ou credenciado nos termos da RDC 390/2020]; e</t>
  </si>
  <si>
    <t>A análise fiscal também pode ser realizada por laboratório credenciado, nos termos da RDC 390/2020.</t>
  </si>
  <si>
    <t>1. Sugestão de alteração de texto (pág. 9): 
e. Cuidar da realização de todas as etapas cabíveis ao rito administrativo da análise fiscal de acordo com [sugestão de alteração para: os dispositivos legais e regulamentares. O Guia 51/ANVISA apresenta recomendações para a execução de análises fiscais;]
2. Sugestão de alteração de texto (pág. 9):
g. Realizar a inclusão dos Laudos de Análise Fiscal Insatisfatórios no Sistema [sugestão de alteração para: SEI.]
3. Sugestão de alteração de texto (pág. 9):
A VISAP é responsável por:
a. [sugestão de alteração para: Fiscalizar e acompanhar] junto ao responsável pelo local de fabricação por meio de investigação, a causa raiz dos desvios sanitários com potencial de ameaça à vida, dano permanente ou temporário, e atuar na eliminação desta;
4. Sugestão de alteração de texto (pág. 10):
d. Alimentar o [sugestão de alteração para: Sistema SEI] com os resultados da investigação e do processo administrativo sanitário</t>
  </si>
  <si>
    <t>1. O Guia 51 não estabelece o rito administrativo da análise fiscal, apresenta recomendações para a realização da análise fiscal, nas partes que podem impactar a atuação dos laboratórios. O rito administrativo da análise fiscal está estabelecido no arcabouço legal Decreto-Lei 986/1969, Lei 5991/1973 e Lei 6437/1977.
2. Pelo contexto do Guia 56, o Sistema SEI será utilizado para a inclusão dos laudos insatisfatórios, e não o Notivisa.
3. Da forma como está, parece que a VISAP é responsável por determinar a causa raiz dos desvios sanitários e eliminá-la, juntamente com o fabricante. Entendemos que cabe ao fabricante investigar e eliminar a causa raiz dos desvios sanitários, e cabe à VISA fiscalizar e acompanhar as ações executadas pelo fabricante.
4. Pelo contexto do Guia 56, o Sistema SEI será utilizado para a inclusão dos laudos insatisfatórios, e não o Notivisa.</t>
  </si>
  <si>
    <t>1. Sugestão de alteração de texto (pág. 11):
A execução da análise fiscal tem as orientações dispostas [sugestão de alteração para: nos dispositivos legais e regulamentares. O Guia 51/ANVISA apresenta recomendações para a execução de análises fiscais.]
2. Sugestão de inclusão de texto (pág. 11):
Cabe a VISAF observar às etapas [sugestão de inclusão: do rito da análise fiscal previstas nos dispositivos legais e regulamentares], realizando-as a contento, antes do envio ao SNVS do pacote de dados relacionado à análise fiscal. [sugestão de inclusão: O Guia 51/ANVISA apresenta recomendações para a execução de análises fiscais]. O envio sem o obedecimento estrito às exigências legais provoca a transmissão de documentos sem finalidade prática, que não podem produzir efeitos na VISAP por deficiências de legalidade processual.</t>
  </si>
  <si>
    <t>1. O Guia 51 não estabelece o rito administrativo da análise fiscal, apresenta recomendações para a realização da análise fiscal, nas partes que podem impactar a atuação dos laboratórios. O rito administrativo da análise fiscal está estabelecido no arcabouço legal Decreto-Lei 986/1969, Lei 5991/1973 e Lei 6437/1977.
2. O Guia 51 não estabelece o rito administrativo da análise fiscal, apresenta recomendações para a realização da análise fiscal, nas partes que podem impactar a atuação dos laboratórios. O rito administrativo da análise fiscal está estabelecido no arcabouço legal Decreto-Lei 986/1969, Lei 5991/1973 e Lei 6437/1977.</t>
  </si>
  <si>
    <t>Problema identificado
O link presente no texto está quebrado. https://www.gov.br/anvisa/ptbr/sistemas/sei/arquivos/manual-do-usuario-externo-sei-anvisa.pdf</t>
  </si>
  <si>
    <t>O link presente no texto está quebrado. https://www.gov.br/anvisa/ptbr/sistemas/sei/arquivos/manual-do-usuario-externo-sei-anvisa.pdf</t>
  </si>
  <si>
    <t>Sugestão de alteração de texto (pág. 14):
O técnico da Anvisa designado pela coordenação providenciará o envio de Ofício, via e-mail no sistema SEI-Anvisa, à VISAP responsável pelo sítio fabril.</t>
  </si>
  <si>
    <t>Deixar explicito que a responsabilidade pelo ato de comunicação cabe à Anvisa. 
Obs. Nos itens 7.4.2 e 7.4.5, são feitas menções ao “Especialista” designado como responsável pelo processo. Sugestão: harmonizar termos “técnico x especialista” no corpo do Guia.</t>
  </si>
  <si>
    <t>1. Sugestão de alteração de texto (pág. 18):
Nos casos em que o resultado da análise de contraprova discorde do laudo da análise fiscal condenatória, a VISAF precisa providenciar a execução da análise de testemunho, [sugestão de alteração para: considerando o interesse público da vigilância sanitária na apuração da infração], sendo a sua não realização possível apenas [sugestão de alteração para: em casos excepcionais, como aqueles vinculados a vícios claros na execução da análise fiscal.]
2. Sugestão de exclusão de texto (pág. 18):
Nos casos em que o resultado da análise de contraprova concorde com o laudo da análise fiscal condenatória, permanece como um direito do autuado a manifestação pela necessidade de realização da análise de testemunho.</t>
  </si>
  <si>
    <t>1. Conforme PARECER nº 15/2022/CCONS/PFANVISA/PGF/AGU, Item 101(d), “(...) o direito de requerer nova perícia é do interessado/autuado, acrescendo, entretanto, o interesse público na realização da perícia na amostra testemunho por parte da autoridade/órgão sanitário fiscalizador na hipótese de resultado condenatório na primeira análise e da contraprova não comprobatória do ilício sanitário. “ Dessa forma, entendemos que há o interesse público na realização da análise de testemunho. Portanto, o interesse público não é justificativa para a não realização da análise de testemunho. A justificativa para a não realização da análise de testemunho seriam os vícios na execução da análise fiscal.
2. Considerando o § 8º do art. 27 da Lei 6437/1977, entendemos que há previsão da análise de testemunho caso haja discordância entre os resultados da análise fiscal condenatória e da perícia de contraprova. Portanto, entendemos que quando a contraprova confirma a prova, não há previsão da análise de testemunho.</t>
  </si>
  <si>
    <t>1. Sugestão de exclusão de texto (pág. 18):
I. Análise de Contraprova concordante com o Laudo da Análise Fiscal:
(...) 
a. Encaminhamento à VISAP, por meio de e-mail no sistema SEI-Anvisa, da cópia do Laudo Analítico referente à análise de contraprova, da Ata e de Ofício requisitando a instauração do Processo Administrativo Sanitário em face da confirmação da infração sanitária [sugestão de exclusão: nos casos em que a análise de testemunho não for solicitada pelo autuado ou para arquivo e aguardo nos casos em que esta for solicitada];
2. Sugestão de exclusão de texto (pág. 18):
I. Análise de Contraprova concordante com o Laudo da Análise Fiscal:
(...)
b. Delimitação, por Despacho Interno no Processo, de acordo com os procedimentos internos, das Medidas Cautelares apropriadas ao produto objeto em face da confirmação do desvio no produto [sugestão de exclusão: nos casos em que a análise de testemunho não for solicitada ou arquivo e aguardo no caso em que esta for solicitada.]
3. Sugestão de inclusão de texto (pág. 19):
II. Análise de Contraprova discordante do Laudo da Análise fiscal a. Encaminhamento à VISAP por e-mail no sistema SEI-Anvisa, da cópia do Laudo Analítico referente à análise de contraprova, da Ata e de Ofício com a previsão ou não de realização da análise de testemunho em caso de contraprova discordante com a análise inicial. [Sugestão de inclusão: Ressalta-se que, em que pese a possibilidade de o suposto infrator requerer ou não a análise da amostra testemunho, há o interesse público na realização da análise na amostra testemunho por parte da autoridade/órgão sanitário fiscalizador, na medida em que é pressuposto da decisão final a efetiva configuração da infração sanitária. Caso, por alguma razão excepcional (exemplo: vícios administrativos), a autoridade/órgão sanitário decida pela não realização da análise de testemunho, é necessário motivar e justificar essa decisão.]
 4. Sugestão de alteração de texto (pág. 19):
II. Análise de Contraprova discordante do Laudo da Análise fiscal (...)
b. Revogação de medidas cautelares apenas nos casos em que a VISAF conclua pela não realização da amostra de testemunho pela existência de vícios na análise fiscal que [sugestão de alteração para: impliquem em sua nulidade.]</t>
  </si>
  <si>
    <t>1. Considerando o § 8º do art. 27 da Lei 6437/1977, entendemos que há previsão da análise de testemunho caso haja discordância entre os resultados da análise fiscal condenatória e da perícia de contraprova. Portanto, entendemos que quando a contraprova confirma a prova, não há previsão da análise de testemunho.
2. Considerando o § 8º do art. 27 da Lei 6437/1977, entendemos que há previsão da análise de testemunho caso haja discordância entre os resultados da análise fiscal condenatória e da perícia de contraprova. Portanto, entendemos que quando a contraprova confirma a prova, não há previsão da análise de testemunho.
3. Esclarecer o interesse público na realização da análise na amostra testemunho por parte da autoridade/órgão sanitário fiscalizador, quando o resultado da contraprova é discordante do resultado da análise inicial, em alinhamento com o item 101(d) do PARECER nº 15/2022/CCONS/PFANVISA/PGF/AGU.
4. Em caso de existência de vícios na análise fiscal, entendemos que isso implicará na nulidade da conduta processual, e não na aceitação tácita do resultado da análise de contraprova.</t>
  </si>
  <si>
    <t>Sugestão de exclusão de texto (pág. 19):
A VISAP quando do recebimento do laudo da análise de contraprova que seja concordante com o laudo da análise fiscal, assumirá a confirmação da infração sanitária [sugestão de exclusão: apenas nos casos em que a análise de testemunho não tenha sido solicitada pelo autuado. Caso a análise de testemunho tenha sido solicitada, a abertura ou não do Processo Administrativo Sanitário precisará aguardar o desfecho desta.]</t>
  </si>
  <si>
    <t>Considerando o § 8º do art. 27 da Lei 6437/1977, entendemos que há previsão da análise de testemunho caso haja discordância entre os resultados da análise fiscal condenatória e da perícia de contraprova. Portanto, entendemos que quando a contraprova confirma a prova, não há previsão da análise de testemunho.</t>
  </si>
  <si>
    <t>Outros Servidor da Anvisa</t>
  </si>
  <si>
    <t xml:space="preserve">4. GLOSSÁRIO </t>
  </si>
  <si>
    <t xml:space="preserve">6. RESPONSABILIDADES </t>
  </si>
  <si>
    <t xml:space="preserve">7. PROCEDIMENTOS  7.1 Do fluxo da análise fiscal propriamente dita e do envio de Laudos Insatisfatórios </t>
  </si>
  <si>
    <t>7.2. Do fluxo de documentos entre VISAF, Anvisa e VISAP    </t>
  </si>
  <si>
    <t>7.3. Da remessa de processos de análise fiscal pela Forma 1 </t>
  </si>
  <si>
    <t xml:space="preserve">7.4.4. Do fluxo do laudo da análise da amostra de contraprova na VISAF </t>
  </si>
  <si>
    <t>7.4.5. Do fluxo do laudo da análise da amostra de contraprova na Anvisa </t>
  </si>
  <si>
    <t xml:space="preserve">7.4.6. Do fluxo do laudo da análise da amostra de contraprova na VISAP </t>
  </si>
  <si>
    <t>Com a publicação da RDC nº 390/20, é possível a realização de análises fiscais por laboratórios que sejam credenciados pela Anvisa para as análises aos quais os laboratórios foram credenciados</t>
  </si>
  <si>
    <t>Quando o resultado de análise de prova e contraprova são concordantes, não é realizada a análise do testemunho. Essa só ocorre quando há discordância dos resultados entre prova e contra-prova (Art. 27, Lei 6437/77).</t>
  </si>
  <si>
    <t>Após a releitura da definição, foram feitas modificações para tornar os texto mais claro</t>
  </si>
  <si>
    <t>VISA fiscal: órgão de vigilância sanitária responsável por todos os procedimentos que envolvem a VISA em uma análise fiscal, com atividades que incluem, mas não se limitam a: coleta da amostra, preencimento do termo de coleta, armazenamento e transporte da amostra em condições adequadas, entrega da amostra ao laboratório analítico, comunicação com a empresa após resultado de primeira análise insatisfatória ecomunicar a ANVISA e a VISAP no caso de resultado final de amostra insatisfatório. Portanto, assume responsabilidade solidária com o laboratório analítico (cada um em seu âmbito de atuação) pelo rito completo de análise fiscal. A análise fiscal é realizada em laboratórios oficiais ou credenciados nos termos da RDC nº 390/20.</t>
  </si>
  <si>
    <t>O link não estava funcionando. Foi atualizado o link</t>
  </si>
  <si>
    <t>Verificou-se que outro link do texto também estava inválido. Todos os links foram atualizados</t>
  </si>
  <si>
    <t>As diretrizes de cadastro como “Usuário Externo” no sistema SEI Anvisa estão presentes em https://sei.anvisa.gov.br/sei/controlador_externo.php?acao=usuario_externo_avisar_cadastro&amp;id_orgao_acesso_externo=0 . Uma vez realizado o cadastro, as diretrizes específicas quanto ao peticionamento novo ou quanto ao peticionamento intercorrente são dadas no Manual do Usuário Externo SEI-Anvisa, especificamente em sua seção 5 – Peticionamento Eletrônico. O Manual do Usuário Externo SEI-Anvisa pode ser acessado em https://www.gov.br/anvisa/pt_x0002_br/sistemas/sei , podendo também o arquivo ser obtido diretamente em https://www.gov.br/anvisa/pt-br/sistemas/sei/arquivos/manual-do-usuario-externo-sei-anvisa</t>
  </si>
  <si>
    <t>tornar o texto mais claro  e harmonizar a nomeclatura</t>
  </si>
  <si>
    <t>O servidor da Anvisa, designado pela chefia ao qual é subordinado, providenciará o envio de Ofício, via e-mail, no sistema SEI-ANVISA, endereçado à VISAP responsável pelo sítio fabril</t>
  </si>
  <si>
    <t>A sugestão torna o texto mais claro. Assim como o presente Guia, o Guia 51 não tem poder normativo e tem como foco principal a atuação de laboratórios analíticos</t>
  </si>
  <si>
    <t>As sugestões tem como objetivo tornar o texto mais claro para o leitor, de forma a especificar em qual sistema deve ser feito o registro de laudos insatisfatórios, assim comodeixar claro que a VISA é responsável pela fiscalização e acompanhamento de ações realizadas pelo fabricante em caso de produtos insatisfatórios, entretanto, as ações devem ser tomadas pelo fabricante. Com relação ao Guia 51, este, como todos os outros guias não possui carater normativo</t>
  </si>
  <si>
    <t>Responsabilidades:  A VISA AF é responsável por : e) Cuidar da realização de todas as etapas cabíveis ao rito administrativo da análise fiscal de acordo com a legislação sanitária vigente. g. Realizar a inclusão dos Laudos de Análise Fiscal Insatisfatórios no Sistema SEI.  A VISAP é responsável por:
a.  Fiscalizar e acompanhar,  junto ao responsável pelo local de fabricação, por meio de investigação, a causa raiz dos desvios sanitários com potencial de ameaça à vida, dano permanente ou temporário, e atuar na eliminação desta;
d. Alimentar o Sistema SEI com os resultados da investigação e do processo administrativo sanitário</t>
  </si>
  <si>
    <t xml:space="preserve">7.1 Do fluxo de análise fiscal propriamente dita e dos envios de laudos insatisfatórios
A execução da análise fiscal deve ser realizada conforme rito estabelecido na legislação sanitária vigente. Orientações técnicas relacionadas a procedimentos, podem ser consultadas no Guia nº 51.
Cabe a VISAF observar às etapas do rito de análise fiscal previstas na legislação sanitária vigente, realizando-as a contento, antes do envio ao SNVS do pacote de dados relacionado à análise fiscal.  O Guia 51/ANVISA apresenta recomendações para a execução de análises fiscais. O envio sem o obedecimento às exigências legais pode comprometer a tomada de ações sanitárias posteriores, relacionadas ao processo administrativo sanitário. </t>
  </si>
  <si>
    <t>Foi realizada adequação do texto, de acordo com as sugestões e de forma a tornar mais claro o guia. Foi retirada a oração taxativa, uma vez que a função do guia é de orientar e padronizar ações</t>
  </si>
  <si>
    <t>Texto da sugestão modificado para deixar mais clara a recomendação</t>
  </si>
  <si>
    <t>item 1- deve ser realizada análise do interesse sanitário em relação a análise de testemunho e, se considerado relevante, a VISAF deve solicitá-lo.                                       item 2 - excluído</t>
  </si>
  <si>
    <t>7.4.4 - Do fluxo do laudo da análise da amostra de contraprova na VISAF  Nos casos em que o resultado da análise de contraprova discorde do laudo da análise fiscal condenatória, considerando o interesse público da vigilância sanitária na apuração da infração, a VISA AF, é recomendável que a VISAF solicite a realização da análise da amostra testemunho.</t>
  </si>
  <si>
    <t>Foram realizadas alterações no texto proposto de forma que fique mais claro</t>
  </si>
  <si>
    <t>Texto excluído</t>
  </si>
  <si>
    <t>7.4.5. Do fluxo do laudo da análise da amostra de contraprova na Anvisa A Anvisa, quando do recebimento do laudo analítico referente à análise da amostra de contraprova no Sistema SEI-Anvisa, garantirá por meio da unidade responsável da GGFIS, de acordo com o tipo de produto, dentro de 5 (cinco) dias úteis, que o Especialista designado como responsável pelo processo no sistema SEIAnvisa, realize: 
I. Análise de Contraprova concordante com o Laudo da Análise Fiscal: 
a. Encaminhamento à VISAP, por meio de e-mail no sistema SEI-Anvisa, da cópia do Laudo Analítico referente à análise de contraprova, da Ata e de Ofício requisitando a instauração do Processo Administrativo Sanitário em face da confirmação da infração sanitária; 
b. Delimitação, por Despacho Interno no Processo, de acordo com os procedimentos internos, das Medidas Cautelares apropriadas ao produto objeto em face da confirmação do desvio no produto.
II. Análise de Contraprova discordante do Laudo da Análise fiscal 
a. Encaminhamento à VISAP por e-mail no sistema SEI-Anvisa, da cópia do Laudo Analítico referente à análise de contraprova, da Ata e de Ofício com a previsão ou não de realização da análise de testemunho em caso de contraprova discordante com a análise inicial. Ressalta-se que, há o interesse público na realização da análise na amostra testemunho por parte da autoridade/órgão sanitário fiscalizador, na medida em que é pressuposto da decisão final a efetiva configuração da infração sanitária. Caso, por alguma razão excepcional a autoridade/órgão sanitário decida pela não realização da análise de testemunho, é importante motivar e justificar essa decisão.
b. Revogação de medidas cautelares apenas nos casos em que a VISAF conclua pela não realização da amostra de testemunho pela existência de vícios na análise fiscal que justifiquem a aceitação tácita do resultado da análise de contraprova.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</si>
</sst>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0"/>
      <color theme="4" tint="-0.24994659260841701"/>
      <name val="Corbel"/>
      <family val="2"/>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color theme="0"/>
      <name val="Corbel"/>
      <family val="2"/>
    </font>
    <font>
      <sz val="24"/>
      <color theme="0"/>
      <name val="Tw Cen MT Condensed Extra Bold"/>
      <family val="4"/>
      <scheme val="major"/>
    </font>
    <font>
      <b/>
      <sz val="14"/>
      <color theme="0"/>
      <name val="Tw Cen MT Condensed"/>
      <family val="2"/>
    </font>
    <font>
      <sz val="10"/>
      <color theme="4" tint="-0.24994659260841701"/>
      <name val="Corbel"/>
      <family val="2"/>
    </font>
    <font>
      <sz val="9"/>
      <color theme="0"/>
      <name val="Franklin Gothic Book"/>
      <family val="2"/>
      <scheme val="minor"/>
    </font>
    <font>
      <b/>
      <sz val="10"/>
      <color theme="0"/>
      <name val="Franklin Gothic Book"/>
      <family val="2"/>
      <scheme val="minor"/>
    </font>
    <font>
      <sz val="9"/>
      <name val="Franklin Gothic Book"/>
      <family val="2"/>
      <scheme val="minor"/>
    </font>
    <font>
      <sz val="10"/>
      <name val="Corbel"/>
      <family val="2"/>
    </font>
    <font>
      <sz val="9"/>
      <color theme="4" tint="-0.24994659260841701"/>
      <name val="Calibri"/>
      <family val="2"/>
    </font>
    <font>
      <sz val="9"/>
      <name val="Calibri"/>
      <family val="2"/>
    </font>
    <font>
      <sz val="10"/>
      <name val="Calibri"/>
      <family val="2"/>
    </font>
    <font>
      <sz val="10"/>
      <color theme="0"/>
      <name val="Calibri"/>
      <family val="2"/>
    </font>
    <font>
      <sz val="9"/>
      <color theme="0"/>
      <name val="Calibri"/>
      <family val="2"/>
    </font>
  </fonts>
  <fills count="5">
    <fill>
      <patternFill patternType="none"/>
    </fill>
    <fill>
      <patternFill patternType="gray125"/>
    </fill>
    <fill>
      <patternFill patternType="solid">
        <fgColor theme="4"/>
        <bgColor indexed="64"/>
      </patternFill>
    </fill>
    <fill>
      <patternFill patternType="solid">
        <fgColor theme="9" tint="-0.499984740745262"/>
        <bgColor indexed="64"/>
      </patternFill>
    </fill>
    <fill>
      <patternFill patternType="solid">
        <fgColor rgb="FFC365A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style="thin">
        <color indexed="64"/>
      </bottom>
      <diagonal/>
    </border>
  </borders>
  <cellStyleXfs count="10">
    <xf numFmtId="0" fontId="0" fillId="0" borderId="0"/>
    <xf numFmtId="0" fontId="8" fillId="2" borderId="0" applyNumberFormat="0" applyAlignment="0" applyProtection="0"/>
    <xf numFmtId="0" fontId="6" fillId="0" borderId="0"/>
    <xf numFmtId="0" fontId="5" fillId="0" borderId="0"/>
    <xf numFmtId="9" fontId="5" fillId="0" borderId="0" applyFont="0" applyFill="0" applyBorder="0" applyAlignment="0" applyProtection="0"/>
    <xf numFmtId="9" fontId="10" fillId="0" borderId="0" applyFont="0" applyFill="0" applyBorder="0" applyAlignment="0" applyProtection="0"/>
    <xf numFmtId="0" fontId="4" fillId="0" borderId="0"/>
    <xf numFmtId="0" fontId="3" fillId="0" borderId="0"/>
    <xf numFmtId="0" fontId="2" fillId="0" borderId="0"/>
    <xf numFmtId="0" fontId="1" fillId="0" borderId="0"/>
  </cellStyleXfs>
  <cellXfs count="41">
    <xf numFmtId="0" fontId="0" fillId="0" borderId="0" xfId="0"/>
    <xf numFmtId="0" fontId="9" fillId="3" borderId="0" xfId="1" applyFont="1" applyFill="1" applyAlignment="1">
      <alignment horizontal="center" vertical="center"/>
    </xf>
    <xf numFmtId="0" fontId="0" fillId="0" borderId="0" xfId="0" applyAlignment="1">
      <alignment wrapText="1"/>
    </xf>
    <xf numFmtId="0" fontId="7" fillId="0" borderId="0" xfId="0" applyFont="1"/>
    <xf numFmtId="0" fontId="12" fillId="4" borderId="0" xfId="0" applyFont="1" applyFill="1" applyAlignment="1">
      <alignment horizontal="right" vertical="center"/>
    </xf>
    <xf numFmtId="9" fontId="0" fillId="4" borderId="0" xfId="5" applyFont="1" applyFill="1" applyAlignment="1">
      <alignment horizontal="center" vertical="center"/>
    </xf>
    <xf numFmtId="0" fontId="14" fillId="0" borderId="0" xfId="0" applyFont="1"/>
    <xf numFmtId="0" fontId="13"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wrapText="1"/>
    </xf>
    <xf numFmtId="0" fontId="9" fillId="3" borderId="0" xfId="1" applyFont="1" applyFill="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xf>
    <xf numFmtId="0" fontId="0" fillId="0" borderId="0" xfId="0" applyAlignment="1">
      <alignment horizontal="distributed" vertical="center" indent="1"/>
    </xf>
    <xf numFmtId="0" fontId="9" fillId="3" borderId="0" xfId="1" applyFont="1" applyFill="1" applyAlignment="1">
      <alignment horizontal="distributed" vertical="center" indent="1"/>
    </xf>
    <xf numFmtId="0" fontId="15" fillId="0" borderId="2" xfId="0" applyFont="1" applyBorder="1" applyAlignment="1">
      <alignment horizontal="distributed" vertical="center" wrapText="1" indent="1"/>
    </xf>
    <xf numFmtId="0" fontId="15" fillId="0" borderId="2" xfId="0" applyFont="1" applyBorder="1" applyAlignment="1" applyProtection="1">
      <alignment horizontal="distributed" vertical="center" wrapText="1" indent="1"/>
      <protection locked="0"/>
    </xf>
    <xf numFmtId="0" fontId="17" fillId="0" borderId="0" xfId="0" applyFont="1" applyAlignment="1">
      <alignment horizontal="center" vertical="center"/>
    </xf>
    <xf numFmtId="0" fontId="7" fillId="0" borderId="0" xfId="0" applyFont="1" applyAlignment="1">
      <alignment horizontal="center" vertical="center"/>
    </xf>
    <xf numFmtId="0" fontId="17"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3" xfId="0" applyFont="1" applyBorder="1" applyAlignment="1">
      <alignment horizontal="center" vertical="center"/>
    </xf>
    <xf numFmtId="9" fontId="11" fillId="0" borderId="0" xfId="5" applyFont="1" applyBorder="1" applyAlignment="1">
      <alignment horizontal="center" vertical="center" wrapText="1"/>
    </xf>
    <xf numFmtId="0" fontId="15" fillId="0" borderId="0" xfId="0" applyFont="1" applyAlignment="1">
      <alignment wrapText="1"/>
    </xf>
    <xf numFmtId="0" fontId="16" fillId="0" borderId="0" xfId="0" applyFont="1" applyAlignment="1">
      <alignment horizontal="center" vertical="center" wrapText="1"/>
    </xf>
    <xf numFmtId="0" fontId="16" fillId="0" borderId="0" xfId="0" applyFont="1" applyAlignment="1">
      <alignment wrapText="1"/>
    </xf>
    <xf numFmtId="0" fontId="15" fillId="0" borderId="0" xfId="0" applyFont="1"/>
    <xf numFmtId="0" fontId="19" fillId="0" borderId="0" xfId="0" applyFont="1"/>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distributed" vertical="center" indent="1"/>
    </xf>
    <xf numFmtId="9" fontId="0" fillId="0" borderId="0" xfId="5" applyFont="1" applyFill="1" applyAlignment="1">
      <alignment horizontal="center" vertical="center"/>
    </xf>
    <xf numFmtId="0" fontId="9" fillId="0" borderId="0" xfId="1" applyFont="1" applyFill="1" applyAlignment="1">
      <alignment horizontal="center" vertical="center" wrapText="1"/>
    </xf>
    <xf numFmtId="1" fontId="15" fillId="0" borderId="2" xfId="0" applyNumberFormat="1" applyFont="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9" fillId="2" borderId="0" xfId="1"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left" vertical="center" wrapText="1"/>
    </xf>
    <xf numFmtId="0" fontId="15" fillId="0" borderId="2" xfId="0" applyFont="1" applyBorder="1" applyAlignment="1">
      <alignment horizontal="left" vertical="center" indent="1"/>
    </xf>
    <xf numFmtId="0" fontId="15" fillId="0" borderId="2" xfId="0" applyFont="1" applyBorder="1" applyAlignment="1">
      <alignment horizontal="left" vertical="center" wrapText="1" indent="1"/>
    </xf>
  </cellXfs>
  <cellStyles count="10">
    <cellStyle name="Normal" xfId="0" builtinId="0" customBuiltin="1"/>
    <cellStyle name="Normal 2" xfId="2" xr:uid="{74CD281A-D495-4F03-BF1D-ADBFE0400D9C}"/>
    <cellStyle name="Normal 3" xfId="3" xr:uid="{1AC118CE-C78E-4CC9-A7EE-6CBD45A86C4E}"/>
    <cellStyle name="Normal 4" xfId="6" xr:uid="{5E161309-0A92-4BF8-91EC-5F3B3F18754D}"/>
    <cellStyle name="Normal 5" xfId="7" xr:uid="{8D94B713-AAFD-49F5-9F1B-253A977658F2}"/>
    <cellStyle name="Normal 6" xfId="8" xr:uid="{EECCFC05-0041-498E-B068-73DFEC63E646}"/>
    <cellStyle name="Normal 7" xfId="9" xr:uid="{BEDC7B16-ED5D-41F3-A860-686587E2FF23}"/>
    <cellStyle name="Porcentagem" xfId="5" builtinId="5"/>
    <cellStyle name="Porcentagem 2" xfId="4" xr:uid="{3987A9F5-EE0A-4930-A607-4C3D82938FA3}"/>
    <cellStyle name="Título 1" xfId="1" builtinId="16" customBuiltin="1"/>
  </cellStyles>
  <dxfs count="28">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Corbel"/>
        <family val="2"/>
        <scheme val="none"/>
      </font>
      <alignment horizontal="center" vertical="center" textRotation="0" wrapText="0" indent="0" justifyLastLine="0" shrinkToFit="0" readingOrder="0"/>
    </dxf>
    <dxf>
      <font>
        <strike val="0"/>
        <outline val="0"/>
        <shadow val="0"/>
        <u val="none"/>
        <vertAlign val="baseline"/>
        <sz val="9"/>
        <color theme="4" tint="-0.24994659260841701"/>
        <name val="Calibri"/>
        <family val="2"/>
        <scheme val="none"/>
      </font>
    </dxf>
    <dxf>
      <font>
        <strike val="0"/>
        <outline val="0"/>
        <shadow val="0"/>
        <u val="none"/>
        <vertAlign val="baseline"/>
        <sz val="9"/>
        <color theme="4" tint="-0.24994659260841701"/>
        <name val="Calibri"/>
        <family val="2"/>
        <scheme val="none"/>
      </font>
    </dxf>
    <dxf>
      <font>
        <strike val="0"/>
        <outline val="0"/>
        <shadow val="0"/>
        <u val="none"/>
        <vertAlign val="baseline"/>
        <sz val="9"/>
        <color theme="4" tint="-0.24994659260841701"/>
        <name val="Calibri"/>
        <family val="2"/>
        <scheme val="none"/>
      </font>
      <alignment horizontal="left" vertical="center" textRotation="0" wrapText="0" indent="1" justifyLastLine="0" shrinkToFit="0" readingOrder="0"/>
      <border diagonalUp="0" diagonalDown="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alignment horizontal="distributed" vertical="center"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alignment horizontal="distributed" vertical="center"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ont>
        <b val="0"/>
        <i val="0"/>
        <strike val="0"/>
        <condense val="0"/>
        <extend val="0"/>
        <outline val="0"/>
        <shadow val="0"/>
        <u val="none"/>
        <vertAlign val="baseline"/>
        <sz val="9"/>
        <color theme="4" tint="-0.24994659260841701"/>
        <name val="Calibri"/>
        <family val="2"/>
        <scheme val="none"/>
      </font>
      <numFmt numFmtId="1" formatCode="0"/>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dxf>
    <dxf>
      <font>
        <b/>
        <strike val="0"/>
        <outline val="0"/>
        <shadow val="0"/>
        <u val="none"/>
        <vertAlign val="baseline"/>
        <sz val="14"/>
        <color theme="0"/>
        <name val="Tw Cen MT Condensed"/>
        <family val="2"/>
        <scheme val="none"/>
      </font>
    </dxf>
    <dxf>
      <fill>
        <patternFill>
          <bgColor theme="0" tint="-0.14996795556505021"/>
        </patternFill>
      </fill>
    </dxf>
    <dxf>
      <font>
        <b val="0"/>
        <i val="0"/>
        <color theme="0"/>
      </font>
      <fill>
        <patternFill patternType="solid">
          <fgColor theme="4"/>
          <bgColor theme="4" tint="-0.499984740745262"/>
        </patternFill>
      </fill>
      <border>
        <left style="thin">
          <color theme="4" tint="-0.499984740745262"/>
        </left>
        <right style="thin">
          <color theme="4" tint="-0.499984740745262"/>
        </right>
        <top style="thin">
          <color theme="4" tint="-0.499984740745262"/>
        </top>
        <vertical style="medium">
          <color theme="0"/>
        </vertical>
      </border>
    </dxf>
    <dxf>
      <font>
        <b val="0"/>
        <i val="0"/>
        <color auto="1"/>
      </font>
      <fill>
        <patternFill patternType="none">
          <bgColor auto="1"/>
        </patternFill>
      </fill>
      <border>
        <left style="thin">
          <color theme="0"/>
        </left>
        <right/>
        <bottom style="thin">
          <color theme="4" tint="-0.499984740745262"/>
        </bottom>
        <vertical style="thin">
          <color theme="0"/>
        </vertical>
        <horizontal/>
      </border>
    </dxf>
    <dxf>
      <fill>
        <patternFill patternType="none">
          <fgColor indexed="64"/>
          <bgColor auto="1"/>
        </patternFill>
      </fill>
    </dxf>
    <dxf>
      <fill>
        <patternFill patternType="solid">
          <fgColor theme="0"/>
        </patternFill>
      </fill>
    </dxf>
    <dxf>
      <font>
        <sz val="16"/>
        <color theme="0"/>
        <name val="Tw Cen MT Condensed Extra Bold"/>
        <scheme val="major"/>
      </font>
      <fill>
        <patternFill>
          <bgColor theme="4" tint="-0.499984740745262"/>
        </patternFill>
      </fill>
      <border>
        <bottom style="thin">
          <color theme="4"/>
        </bottom>
        <vertical/>
        <horizontal/>
      </border>
    </dxf>
    <dxf>
      <font>
        <sz val="9"/>
        <color theme="1"/>
        <name val="Calibri"/>
        <family val="2"/>
        <scheme val="none"/>
      </font>
      <fill>
        <patternFill>
          <bgColor theme="4" tint="0.79998168889431442"/>
        </patternFill>
      </fill>
      <border diagonalUp="0" diagonalDown="0">
        <left/>
        <right/>
        <top/>
        <bottom/>
        <vertical/>
        <horizontal/>
      </border>
    </dxf>
    <dxf>
      <fill>
        <patternFill>
          <bgColor theme="0" tint="-0.14996795556505021"/>
        </patternFill>
      </fill>
    </dxf>
    <dxf>
      <font>
        <color theme="0"/>
      </font>
      <fill>
        <patternFill>
          <bgColor theme="4" tint="-0.499984740745262"/>
        </patternFill>
      </fill>
    </dxf>
    <dxf>
      <border>
        <bottom style="thin">
          <color theme="4" tint="-0.499984740745262"/>
        </bottom>
      </border>
    </dxf>
    <dxf>
      <fill>
        <patternFill>
          <bgColor theme="0"/>
        </patternFill>
      </fill>
    </dxf>
    <dxf>
      <font>
        <b/>
        <i val="0"/>
        <sz val="14"/>
        <color theme="0"/>
        <name val="Tw Cen MT Condensed Extra Bold"/>
        <family val="2"/>
        <scheme val="major"/>
      </font>
      <fill>
        <patternFill>
          <bgColor theme="9" tint="-0.499984740745262"/>
        </patternFill>
      </fill>
    </dxf>
    <dxf>
      <fill>
        <patternFill>
          <bgColor theme="9" tint="-0.499984740745262"/>
        </patternFill>
      </fill>
    </dxf>
  </dxfs>
  <tableStyles count="9" defaultTableStyle="TableStyleMedium2" defaultPivotStyle="PivotStyleLight16">
    <tableStyle name="Estilo de Segmentação de Dados 1" pivot="0" table="0" count="1" xr9:uid="{DFB94057-7B74-40E4-80F8-DA991BAC14A0}">
      <tableStyleElement type="headerRow" dxfId="27"/>
    </tableStyle>
    <tableStyle name="Estilo de Segmentação de Dados 2" pivot="0" table="0" count="2" xr9:uid="{4896DF03-0083-46A6-B0BD-63D7052CD9F8}">
      <tableStyleElement type="headerRow" dxfId="26"/>
    </tableStyle>
    <tableStyle name="Estilo de Segmentação de Dados 3" pivot="0" table="0" count="1" xr9:uid="{B3AE0F46-5B7D-4CCB-A96D-02E2DC8CA511}">
      <tableStyleElement type="wholeTable" dxfId="25"/>
    </tableStyle>
    <tableStyle name="Estilo de tabela 1" pivot="0" count="3" xr9:uid="{7D817CB0-A0FA-4EC3-AEB2-551FB549FE10}">
      <tableStyleElement type="wholeTable" dxfId="24"/>
      <tableStyleElement type="headerRow" dxfId="23"/>
      <tableStyleElement type="firstRowStripe" dxfId="22"/>
    </tableStyle>
    <tableStyle name="Estilo de Tabela 2" pivot="0" count="0" xr9:uid="{46FF720A-E5F6-46B7-B277-7D0481172CBF}"/>
    <tableStyle name="Estilo de Tabela 3" pivot="0" count="0" xr9:uid="{01DAC498-BFF2-4EC7-9A66-3D22DC473A4D}"/>
    <tableStyle name="Lista de itens de férias" pivot="0" table="0" count="10" xr9:uid="{00000000-0011-0000-FFFF-FFFF00000000}">
      <tableStyleElement type="wholeTable" dxfId="21"/>
      <tableStyleElement type="headerRow" dxfId="20"/>
    </tableStyle>
    <tableStyle name="Nova Proposta" pivot="0" count="2" xr9:uid="{DC1F5E58-DC39-441C-9564-301FEFB3A275}">
      <tableStyleElement type="firstRowStripe" dxfId="19"/>
      <tableStyleElement type="secondRowStripe" dxfId="18"/>
    </tableStyle>
    <tableStyle name="Tabela de lista de itens de férias" pivot="0" count="3" xr9:uid="{00000000-0011-0000-FFFF-FFFF01000000}">
      <tableStyleElement type="wholeTable" dxfId="17"/>
      <tableStyleElement type="headerRow" dxfId="16"/>
      <tableStyleElement type="firstRowStripe" dxfId="15"/>
    </tableStyle>
  </tableStyles>
  <colors>
    <mruColors>
      <color rgb="FFC7B965"/>
      <color rgb="FFBDAD4B"/>
      <color rgb="FF813365"/>
      <color rgb="FF9E0000"/>
      <color rgb="FFAE4488"/>
      <color rgb="FFC365A1"/>
      <color rgb="FFDAD19A"/>
      <color rgb="FF6D6329"/>
      <color rgb="FF8C7F34"/>
      <color rgb="FFF49914"/>
    </mruColors>
  </colors>
  <extLst>
    <ext xmlns:x14="http://schemas.microsoft.com/office/spreadsheetml/2009/9/main" uri="{46F421CA-312F-682f-3DD2-61675219B42D}">
      <x14:dxfs count="9">
        <dxf>
          <font>
            <sz val="12"/>
            <color theme="1" tint="0.499984740745262"/>
          </font>
          <fill>
            <patternFill patternType="solid">
              <fgColor auto="1"/>
              <bgColor theme="0" tint="-4.9989318521683403E-2"/>
            </patternFill>
          </fill>
          <border diagonalUp="0" diagonalDown="0">
            <left/>
            <right/>
            <top/>
            <bottom/>
            <vertical/>
            <horizontal/>
          </border>
        </dxf>
        <dxf>
          <font>
            <sz val="12"/>
            <color theme="1" tint="0.499984740745262"/>
          </font>
          <fill>
            <patternFill patternType="solid">
              <fgColor auto="1"/>
              <bgColor theme="0" tint="-4.9989318521683403E-2"/>
            </patternFill>
          </fill>
          <border diagonalUp="0" diagonalDown="0">
            <left/>
            <right/>
            <top/>
            <bottom/>
            <vertical/>
            <horizontal/>
          </border>
        </dxf>
        <dxf>
          <font>
            <sz val="12"/>
            <color theme="4" tint="-0.499984740745262"/>
          </font>
          <fill>
            <patternFill patternType="solid">
              <fgColor auto="1"/>
              <bgColor theme="4" tint="0.39994506668294322"/>
            </patternFill>
          </fill>
          <border diagonalUp="0" diagonalDown="0">
            <left/>
            <right/>
            <top/>
            <bottom/>
            <vertical/>
            <horizontal/>
          </border>
        </dxf>
        <dxf>
          <font>
            <sz val="12"/>
            <color theme="0"/>
            <name val="Franklin Gothic Book"/>
            <scheme val="minor"/>
          </font>
          <fill>
            <patternFill patternType="solid">
              <fgColor auto="1"/>
              <bgColor theme="4" tint="0.39994506668294322"/>
            </patternFill>
          </fill>
          <border diagonalUp="0" diagonalDown="0">
            <left/>
            <right/>
            <top/>
            <bottom/>
            <vertical/>
            <horizontal/>
          </border>
        </dxf>
        <dxf>
          <font>
            <sz val="12"/>
            <color theme="1" tint="0.499984740745262"/>
          </font>
          <fill>
            <patternFill patternType="solid">
              <fgColor theme="4" tint="0.59999389629810485"/>
              <bgColor theme="0" tint="-4.9989318521683403E-2"/>
            </patternFill>
          </fill>
          <border diagonalUp="0" diagonalDown="0">
            <left/>
            <right/>
            <top/>
            <bottom/>
            <vertical/>
            <horizontal/>
          </border>
        </dxf>
        <dxf>
          <font>
            <sz val="12"/>
            <color theme="0"/>
          </font>
          <fill>
            <patternFill patternType="solid">
              <fgColor theme="4"/>
              <bgColor theme="4"/>
            </patternFill>
          </fill>
          <border diagonalUp="0" diagonalDown="0">
            <left/>
            <right/>
            <top/>
            <bottom/>
            <vertical/>
            <horizontal/>
          </border>
        </dxf>
        <dxf>
          <font>
            <sz val="12"/>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sz val="12"/>
            <color theme="4" tint="-0.499984740745262"/>
          </font>
          <fill>
            <patternFill patternType="solid">
              <fgColor rgb="FFC0C0C0"/>
              <bgColor theme="0"/>
            </patternFill>
          </fill>
          <border diagonalUp="0" diagonalDown="0">
            <left style="thin">
              <color theme="4"/>
            </left>
            <right style="thin">
              <color theme="4"/>
            </right>
            <top style="thin">
              <color theme="4"/>
            </top>
            <bottom style="thin">
              <color theme="4"/>
            </bottom>
            <vertical/>
            <horizontal/>
          </border>
        </dxf>
        <dxf>
          <font>
            <b val="0"/>
            <i val="0"/>
            <sz val="10"/>
            <color theme="0"/>
            <name val="Franklin Gothic Book"/>
            <family val="2"/>
            <scheme val="minor"/>
          </font>
          <fill>
            <patternFill>
              <bgColor theme="4"/>
            </patternFill>
          </fill>
          <border>
            <left style="thin">
              <color theme="4"/>
            </left>
            <right style="thin">
              <color theme="4"/>
            </right>
            <top style="thin">
              <color theme="4"/>
            </top>
            <bottom style="thin">
              <color theme="4"/>
            </bottom>
          </border>
        </dxf>
      </x14:dxfs>
    </ext>
    <ext xmlns:x14="http://schemas.microsoft.com/office/spreadsheetml/2009/9/main" uri="{EB79DEF2-80B8-43e5-95BD-54CBDDF9020C}">
      <x14:slicerStyles defaultSlicerStyle="Lista de itens de férias">
        <x14:slicerStyle name="Estilo de Segmentação de Dados 1"/>
        <x14:slicerStyle name="Estilo de Segmentação de Dados 2">
          <x14:slicerStyleElements>
            <x14:slicerStyleElement type="selectedItemWithData" dxfId="8"/>
          </x14:slicerStyleElements>
        </x14:slicerStyle>
        <x14:slicerStyle name="Estilo de Segmentação de Dados 3"/>
        <x14:slicerStyle name="Lista de itens de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2.xml"/><Relationship Id="rId10" Type="http://schemas.openxmlformats.org/officeDocument/2006/relationships/customXml" Target="../customXml/item1.xml"/><Relationship Id="rId4" Type="http://schemas.microsoft.com/office/2007/relationships/slicerCache" Target="slicerCaches/slicerCache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
          <c:y val="7.1530980390441423E-2"/>
          <c:w val="0.9299707469801729"/>
          <c:h val="0.86871231500432822"/>
        </c:manualLayout>
      </c:layout>
      <c:barChart>
        <c:barDir val="bar"/>
        <c:grouping val="clustered"/>
        <c:varyColors val="0"/>
        <c:ser>
          <c:idx val="0"/>
          <c:order val="0"/>
          <c:spPr>
            <a:pattFill prst="ltDnDiag">
              <a:fgClr>
                <a:srgbClr val="6D6329"/>
              </a:fgClr>
              <a:bgClr>
                <a:schemeClr val="bg1"/>
              </a:bgClr>
            </a:pattFill>
            <a:ln>
              <a:noFill/>
            </a:ln>
            <a:effectLst/>
          </c:spPr>
          <c:invertIfNegative val="0"/>
          <c:dPt>
            <c:idx val="0"/>
            <c:invertIfNegative val="0"/>
            <c:bubble3D val="0"/>
            <c:spPr>
              <a:pattFill prst="ltDnDiag">
                <a:fgClr>
                  <a:srgbClr val="813365"/>
                </a:fgClr>
                <a:bgClr>
                  <a:schemeClr val="bg1"/>
                </a:bgClr>
              </a:pattFill>
              <a:ln>
                <a:noFill/>
              </a:ln>
              <a:effectLst/>
            </c:spPr>
            <c:extLst>
              <c:ext xmlns:c16="http://schemas.microsoft.com/office/drawing/2014/chart" uri="{C3380CC4-5D6E-409C-BE32-E72D297353CC}">
                <c16:uniqueId val="{00000001-53FE-481A-870B-829E1FA65263}"/>
              </c:ext>
            </c:extLst>
          </c:dPt>
          <c:dLbls>
            <c:dLbl>
              <c:idx val="0"/>
              <c:spPr>
                <a:solidFill>
                  <a:srgbClr val="AE4488">
                    <a:alpha val="70000"/>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FE-481A-870B-829E1FA65263}"/>
                </c:ext>
              </c:extLst>
            </c:dLbl>
            <c:spPr>
              <a:solidFill>
                <a:srgbClr val="3494BA">
                  <a:alpha val="70000"/>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'Contribuições por dispositivos'!$Q$3</c:f>
              <c:strCache>
                <c:ptCount val="1"/>
                <c:pt idx="0">
                  <c:v>Progresso:</c:v>
                </c:pt>
              </c:strCache>
            </c:strRef>
          </c:cat>
          <c:val>
            <c:numRef>
              <c:f>'Contribuições por dispositivos'!$R$3</c:f>
              <c:numCache>
                <c:formatCode>0%</c:formatCode>
                <c:ptCount val="1"/>
                <c:pt idx="0">
                  <c:v>1</c:v>
                </c:pt>
              </c:numCache>
            </c:numRef>
          </c:val>
          <c:extLst>
            <c:ext xmlns:c16="http://schemas.microsoft.com/office/drawing/2014/chart" uri="{C3380CC4-5D6E-409C-BE32-E72D297353CC}">
              <c16:uniqueId val="{00000002-53FE-481A-870B-829E1FA65263}"/>
            </c:ext>
          </c:extLst>
        </c:ser>
        <c:dLbls>
          <c:showLegendKey val="0"/>
          <c:showVal val="0"/>
          <c:showCatName val="0"/>
          <c:showSerName val="0"/>
          <c:showPercent val="0"/>
          <c:showBubbleSize val="0"/>
        </c:dLbls>
        <c:gapWidth val="100"/>
        <c:overlap val="-20"/>
        <c:axId val="325750016"/>
        <c:axId val="191355040"/>
      </c:barChart>
      <c:catAx>
        <c:axId val="325750016"/>
        <c:scaling>
          <c:orientation val="minMax"/>
        </c:scaling>
        <c:delete val="1"/>
        <c:axPos val="l"/>
        <c:numFmt formatCode="General" sourceLinked="1"/>
        <c:majorTickMark val="none"/>
        <c:minorTickMark val="none"/>
        <c:tickLblPos val="nextTo"/>
        <c:crossAx val="191355040"/>
        <c:crosses val="autoZero"/>
        <c:auto val="1"/>
        <c:lblAlgn val="ctr"/>
        <c:lblOffset val="100"/>
        <c:noMultiLvlLbl val="0"/>
      </c:catAx>
      <c:valAx>
        <c:axId val="191355040"/>
        <c:scaling>
          <c:orientation val="minMax"/>
          <c:max val="1"/>
        </c:scaling>
        <c:delete val="1"/>
        <c:axPos val="b"/>
        <c:numFmt formatCode="0%" sourceLinked="1"/>
        <c:majorTickMark val="none"/>
        <c:minorTickMark val="none"/>
        <c:tickLblPos val="nextTo"/>
        <c:crossAx val="3257500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16933</xdr:colOff>
      <xdr:row>0</xdr:row>
      <xdr:rowOff>101600</xdr:rowOff>
    </xdr:from>
    <xdr:to>
      <xdr:col>8</xdr:col>
      <xdr:colOff>2164080</xdr:colOff>
      <xdr:row>1</xdr:row>
      <xdr:rowOff>67734</xdr:rowOff>
    </xdr:to>
    <xdr:sp macro="" textlink="">
      <xdr:nvSpPr>
        <xdr:cNvPr id="2" name="Retângulo 1">
          <a:extLst>
            <a:ext uri="{FF2B5EF4-FFF2-40B4-BE49-F238E27FC236}">
              <a16:creationId xmlns:a16="http://schemas.microsoft.com/office/drawing/2014/main" id="{00000000-0008-0000-0100-000002000000}"/>
            </a:ext>
          </a:extLst>
        </xdr:cNvPr>
        <xdr:cNvSpPr/>
      </xdr:nvSpPr>
      <xdr:spPr>
        <a:xfrm>
          <a:off x="83608" y="101600"/>
          <a:ext cx="13634297" cy="1252009"/>
        </a:xfrm>
        <a:prstGeom prst="rect">
          <a:avLst/>
        </a:prstGeom>
        <a:solidFill>
          <a:schemeClr val="bg1"/>
        </a:solidFill>
        <a:ln/>
        <a:effectLst>
          <a:outerShdw blurRad="63500" sx="102000" sy="102000" algn="ctr"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rtl="0"/>
          <a:endParaRPr lang="en-GB" sz="1100"/>
        </a:p>
      </xdr:txBody>
    </xdr:sp>
    <xdr:clientData/>
  </xdr:twoCellAnchor>
  <xdr:oneCellAnchor>
    <xdr:from>
      <xdr:col>15</xdr:col>
      <xdr:colOff>213360</xdr:colOff>
      <xdr:row>2</xdr:row>
      <xdr:rowOff>0</xdr:rowOff>
    </xdr:from>
    <xdr:ext cx="184731" cy="252249"/>
    <xdr:sp macro="" textlink="">
      <xdr:nvSpPr>
        <xdr:cNvPr id="3" name="CaixaDeTexto 2">
          <a:extLst>
            <a:ext uri="{FF2B5EF4-FFF2-40B4-BE49-F238E27FC236}">
              <a16:creationId xmlns:a16="http://schemas.microsoft.com/office/drawing/2014/main" id="{00000000-0008-0000-0100-000003000000}"/>
            </a:ext>
          </a:extLst>
        </xdr:cNvPr>
        <xdr:cNvSpPr txBox="1"/>
      </xdr:nvSpPr>
      <xdr:spPr>
        <a:xfrm>
          <a:off x="21349335" y="3038475"/>
          <a:ext cx="184731" cy="252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1</xdr:col>
      <xdr:colOff>0</xdr:colOff>
      <xdr:row>0</xdr:row>
      <xdr:rowOff>524933</xdr:rowOff>
    </xdr:from>
    <xdr:to>
      <xdr:col>5</xdr:col>
      <xdr:colOff>3550863</xdr:colOff>
      <xdr:row>0</xdr:row>
      <xdr:rowOff>524933</xdr:rowOff>
    </xdr:to>
    <xdr:cxnSp macro="">
      <xdr:nvCxnSpPr>
        <xdr:cNvPr id="4" name="Conector reto 3">
          <a:extLst>
            <a:ext uri="{FF2B5EF4-FFF2-40B4-BE49-F238E27FC236}">
              <a16:creationId xmlns:a16="http://schemas.microsoft.com/office/drawing/2014/main" id="{00000000-0008-0000-0100-000004000000}"/>
            </a:ext>
          </a:extLst>
        </xdr:cNvPr>
        <xdr:cNvCxnSpPr/>
      </xdr:nvCxnSpPr>
      <xdr:spPr>
        <a:xfrm>
          <a:off x="66675" y="524933"/>
          <a:ext cx="6808413" cy="0"/>
        </a:xfrm>
        <a:prstGeom prst="line">
          <a:avLst/>
        </a:prstGeom>
        <a:ln>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0</xdr:row>
      <xdr:rowOff>133350</xdr:rowOff>
    </xdr:from>
    <xdr:to>
      <xdr:col>7</xdr:col>
      <xdr:colOff>541868</xdr:colOff>
      <xdr:row>1</xdr:row>
      <xdr:rowOff>47625</xdr:rowOff>
    </xdr:to>
    <xdr:grpSp>
      <xdr:nvGrpSpPr>
        <xdr:cNvPr id="5" name="Agrupar 4">
          <a:extLst>
            <a:ext uri="{FF2B5EF4-FFF2-40B4-BE49-F238E27FC236}">
              <a16:creationId xmlns:a16="http://schemas.microsoft.com/office/drawing/2014/main" id="{00000000-0008-0000-0100-000005000000}"/>
            </a:ext>
          </a:extLst>
        </xdr:cNvPr>
        <xdr:cNvGrpSpPr/>
      </xdr:nvGrpSpPr>
      <xdr:grpSpPr>
        <a:xfrm>
          <a:off x="66676" y="133350"/>
          <a:ext cx="10114492" cy="1200150"/>
          <a:chOff x="4443455" y="235248"/>
          <a:chExt cx="4192322" cy="1065634"/>
        </a:xfrm>
      </xdr:grpSpPr>
      <xdr:sp macro="" textlink="">
        <xdr:nvSpPr>
          <xdr:cNvPr id="6" name="CaixaDeTexto 5">
            <a:extLst>
              <a:ext uri="{FF2B5EF4-FFF2-40B4-BE49-F238E27FC236}">
                <a16:creationId xmlns:a16="http://schemas.microsoft.com/office/drawing/2014/main" id="{00000000-0008-0000-0100-000006000000}"/>
              </a:ext>
            </a:extLst>
          </xdr:cNvPr>
          <xdr:cNvSpPr txBox="1"/>
        </xdr:nvSpPr>
        <xdr:spPr>
          <a:xfrm>
            <a:off x="4458378" y="235248"/>
            <a:ext cx="4177399" cy="104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accent1">
                    <a:lumMod val="50000"/>
                  </a:schemeClr>
                </a:solidFill>
                <a:latin typeface="Tw Cen MT" panose="020B0602020104020603" pitchFamily="34" charset="0"/>
              </a:rPr>
              <a:t>ANÁLISE DAS CONTRIBUIÇÕES</a:t>
            </a:r>
          </a:p>
        </xdr:txBody>
      </xdr:sp>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4443455" y="721474"/>
            <a:ext cx="4131371" cy="579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600" b="1">
                <a:solidFill>
                  <a:schemeClr val="accent1">
                    <a:lumMod val="50000"/>
                  </a:schemeClr>
                </a:solidFill>
                <a:latin typeface="Calibri" panose="020F0502020204030204" pitchFamily="34" charset="0"/>
                <a:cs typeface="Calibri" panose="020F0502020204030204" pitchFamily="34" charset="0"/>
              </a:rPr>
              <a:t>GUIA nº 56 - Versão 1/2022</a:t>
            </a:r>
          </a:p>
          <a:p>
            <a:r>
              <a:rPr lang="pt-BR" sz="1600" b="1">
                <a:solidFill>
                  <a:schemeClr val="accent1">
                    <a:lumMod val="50000"/>
                  </a:schemeClr>
                </a:solidFill>
                <a:latin typeface="Calibri" panose="020F0502020204030204" pitchFamily="34" charset="0"/>
                <a:cs typeface="Calibri" panose="020F0502020204030204" pitchFamily="34" charset="0"/>
              </a:rPr>
              <a:t>Assunto:</a:t>
            </a:r>
            <a:r>
              <a:rPr lang="pt-BR" sz="1600">
                <a:solidFill>
                  <a:schemeClr val="accent1">
                    <a:lumMod val="50000"/>
                  </a:schemeClr>
                </a:solidFill>
                <a:latin typeface="Calibri" panose="020F0502020204030204" pitchFamily="34" charset="0"/>
                <a:cs typeface="Calibri" panose="020F0502020204030204" pitchFamily="34" charset="0"/>
              </a:rPr>
              <a:t> </a:t>
            </a:r>
            <a:r>
              <a:rPr lang="pt-BR" sz="1600" i="0">
                <a:solidFill>
                  <a:schemeClr val="accent1">
                    <a:lumMod val="50000"/>
                  </a:schemeClr>
                </a:solidFill>
                <a:latin typeface="Calibri" panose="020F0502020204030204" pitchFamily="34" charset="0"/>
                <a:cs typeface="Calibri" panose="020F0502020204030204" pitchFamily="34" charset="0"/>
              </a:rPr>
              <a:t>Guia sobre fluxos e procedimentos relacionados a laudos de análise fiscal insatisfatórios no âmbito do SNVS</a:t>
            </a:r>
            <a:r>
              <a:rPr lang="pt-BR" sz="1600" i="0" baseline="0">
                <a:solidFill>
                  <a:schemeClr val="accent1">
                    <a:lumMod val="50000"/>
                  </a:schemeClr>
                </a:solidFill>
                <a:latin typeface="Calibri" panose="020F0502020204030204" pitchFamily="34" charset="0"/>
                <a:cs typeface="Calibri" panose="020F0502020204030204" pitchFamily="34" charset="0"/>
              </a:rPr>
              <a:t>.</a:t>
            </a:r>
            <a:endParaRPr lang="pt-BR" sz="1600" i="0">
              <a:solidFill>
                <a:schemeClr val="accent1">
                  <a:lumMod val="50000"/>
                </a:schemeClr>
              </a:solidFill>
              <a:latin typeface="Calibri" panose="020F0502020204030204" pitchFamily="34" charset="0"/>
              <a:cs typeface="Calibri" panose="020F0502020204030204" pitchFamily="34" charset="0"/>
            </a:endParaRPr>
          </a:p>
        </xdr:txBody>
      </xdr:sp>
    </xdr:grpSp>
    <xdr:clientData/>
  </xdr:twoCellAnchor>
  <xdr:twoCellAnchor editAs="oneCell">
    <xdr:from>
      <xdr:col>7</xdr:col>
      <xdr:colOff>444710</xdr:colOff>
      <xdr:row>0</xdr:row>
      <xdr:rowOff>445769</xdr:rowOff>
    </xdr:from>
    <xdr:to>
      <xdr:col>8</xdr:col>
      <xdr:colOff>1717886</xdr:colOff>
      <xdr:row>0</xdr:row>
      <xdr:rowOff>953685</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4010" y="445769"/>
          <a:ext cx="3235326" cy="507916"/>
        </a:xfrm>
        <a:prstGeom prst="rect">
          <a:avLst/>
        </a:prstGeom>
      </xdr:spPr>
    </xdr:pic>
    <xdr:clientData/>
  </xdr:twoCellAnchor>
  <xdr:twoCellAnchor editAs="absolute">
    <xdr:from>
      <xdr:col>1</xdr:col>
      <xdr:colOff>0</xdr:colOff>
      <xdr:row>1</xdr:row>
      <xdr:rowOff>242942</xdr:rowOff>
    </xdr:from>
    <xdr:to>
      <xdr:col>5</xdr:col>
      <xdr:colOff>2634465</xdr:colOff>
      <xdr:row>1</xdr:row>
      <xdr:rowOff>1600142</xdr:rowOff>
    </xdr:to>
    <mc:AlternateContent xmlns:mc="http://schemas.openxmlformats.org/markup-compatibility/2006" xmlns:sle15="http://schemas.microsoft.com/office/drawing/2012/slicer">
      <mc:Choice Requires="sle15">
        <xdr:graphicFrame macro="">
          <xdr:nvGraphicFramePr>
            <xdr:cNvPr id="9" name="Dispositivos">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Dispositivos"/>
            </a:graphicData>
          </a:graphic>
        </xdr:graphicFrame>
      </mc:Choice>
      <mc:Fallback xmlns="">
        <xdr:sp macro="" textlink="">
          <xdr:nvSpPr>
            <xdr:cNvPr id="0" name=""/>
            <xdr:cNvSpPr>
              <a:spLocks noTextEdit="1"/>
            </xdr:cNvSpPr>
          </xdr:nvSpPr>
          <xdr:spPr>
            <a:xfrm>
              <a:off x="66675" y="1528817"/>
              <a:ext cx="6806415" cy="135720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twoCellAnchor>
    <xdr:from>
      <xdr:col>8</xdr:col>
      <xdr:colOff>50800</xdr:colOff>
      <xdr:row>1</xdr:row>
      <xdr:rowOff>1752599</xdr:rowOff>
    </xdr:from>
    <xdr:to>
      <xdr:col>9</xdr:col>
      <xdr:colOff>0</xdr:colOff>
      <xdr:row>3</xdr:row>
      <xdr:rowOff>16933</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6</xdr:col>
      <xdr:colOff>207645</xdr:colOff>
      <xdr:row>1</xdr:row>
      <xdr:rowOff>219076</xdr:rowOff>
    </xdr:from>
    <xdr:to>
      <xdr:col>9</xdr:col>
      <xdr:colOff>222885</xdr:colOff>
      <xdr:row>1</xdr:row>
      <xdr:rowOff>1605916</xdr:rowOff>
    </xdr:to>
    <mc:AlternateContent xmlns:mc="http://schemas.openxmlformats.org/markup-compatibility/2006" xmlns:sle15="http://schemas.microsoft.com/office/drawing/2012/slicer">
      <mc:Choice Requires="sle15">
        <xdr:graphicFrame macro="">
          <xdr:nvGraphicFramePr>
            <xdr:cNvPr id="11" name="Instituiçã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Instituição"/>
            </a:graphicData>
          </a:graphic>
        </xdr:graphicFrame>
      </mc:Choice>
      <mc:Fallback xmlns="">
        <xdr:sp macro="" textlink="">
          <xdr:nvSpPr>
            <xdr:cNvPr id="0" name=""/>
            <xdr:cNvSpPr>
              <a:spLocks noTextEdit="1"/>
            </xdr:cNvSpPr>
          </xdr:nvSpPr>
          <xdr:spPr>
            <a:xfrm>
              <a:off x="7084695" y="1504951"/>
              <a:ext cx="6854190" cy="138684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563880</xdr:colOff>
      <xdr:row>1</xdr:row>
      <xdr:rowOff>137160</xdr:rowOff>
    </xdr:from>
    <xdr:to>
      <xdr:col>10</xdr:col>
      <xdr:colOff>506094</xdr:colOff>
      <xdr:row>36</xdr:row>
      <xdr:rowOff>37429</xdr:rowOff>
    </xdr:to>
    <xdr:sp macro="" textlink="">
      <xdr:nvSpPr>
        <xdr:cNvPr id="2" name="Caixa de texto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title="Packing Tips">
          <a:extLst>
            <a:ext uri="{FF2B5EF4-FFF2-40B4-BE49-F238E27FC236}">
              <a16:creationId xmlns:a16="http://schemas.microsoft.com/office/drawing/2014/main" id="{00000000-0008-0000-0C00-000002000000}"/>
            </a:ext>
          </a:extLst>
        </xdr:cNvPr>
        <xdr:cNvSpPr txBox="1"/>
      </xdr:nvSpPr>
      <xdr:spPr>
        <a:xfrm rot="10800000" flipV="1">
          <a:off x="3611880" y="312420"/>
          <a:ext cx="2990214" cy="6034369"/>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ctr">
          <a:noAutofit/>
        </a:bodyPr>
        <a:lstStyle/>
        <a:p>
          <a:pPr algn="ctr" rtl="0"/>
          <a:r>
            <a:rPr lang="pt-br" sz="1600" baseline="0">
              <a:solidFill>
                <a:schemeClr val="accent1">
                  <a:lumMod val="50000"/>
                </a:schemeClr>
              </a:solidFill>
              <a:latin typeface="+mj-lt"/>
              <a:cs typeface="Arial" pitchFamily="34" charset="0"/>
            </a:rPr>
            <a:t>INSTRUÇÕES</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No quadro "Selecione o dispositivo" clique no artigo ou tópico para iniciar a análise. </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Caso precise filtrar vários artigos ao mesmo tempo, clique em</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Aperte           para retirar todos os filtros simultaneamente.</a:t>
          </a:r>
          <a:r>
            <a:rPr lang="en-US" sz="1400" baseline="0">
              <a:solidFill>
                <a:schemeClr val="accent1">
                  <a:lumMod val="50000"/>
                </a:schemeClr>
              </a:solidFill>
              <a:latin typeface="+mn-lt"/>
              <a:cs typeface="Arial" pitchFamily="34" charset="0"/>
            </a:rPr>
            <a:t>      </a:t>
          </a:r>
        </a:p>
        <a:p>
          <a:pPr algn="l" rtl="0"/>
          <a:endParaRPr lang="en-US" sz="1400" baseline="0">
            <a:solidFill>
              <a:schemeClr val="accent1">
                <a:lumMod val="50000"/>
              </a:schemeClr>
            </a:solidFill>
            <a:latin typeface="+mn-lt"/>
            <a:cs typeface="Arial" pitchFamily="34" charset="0"/>
          </a:endParaRPr>
        </a:p>
        <a:p>
          <a:pPr algn="l" rtl="0"/>
          <a:endParaRPr lang="en-US" sz="1400" baseline="0">
            <a:solidFill>
              <a:schemeClr val="accent1">
                <a:lumMod val="50000"/>
              </a:schemeClr>
            </a:solidFill>
            <a:latin typeface="+mn-lt"/>
            <a:cs typeface="Arial" pitchFamily="34" charset="0"/>
          </a:endParaRPr>
        </a:p>
        <a:p>
          <a:pPr algn="ctr" rtl="0">
            <a:spcAft>
              <a:spcPts val="400"/>
            </a:spcAft>
          </a:pPr>
          <a:r>
            <a:rPr lang="pt-br" sz="1400" b="1" spc="0" baseline="0">
              <a:solidFill>
                <a:schemeClr val="accent1">
                  <a:lumMod val="50000"/>
                </a:schemeClr>
              </a:solidFill>
              <a:latin typeface="+mj-lt"/>
              <a:cs typeface="Arial" pitchFamily="34" charset="0"/>
            </a:rPr>
            <a:t>DICAS</a:t>
          </a:r>
        </a:p>
        <a:p>
          <a:pPr algn="ctr" rtl="0">
            <a:spcAft>
              <a:spcPts val="400"/>
            </a:spcAft>
          </a:pPr>
          <a:endParaRPr lang="pt-br" sz="1400" b="1" spc="0" baseline="0">
            <a:solidFill>
              <a:schemeClr val="accent1">
                <a:lumMod val="50000"/>
              </a:schemeClr>
            </a:solidFill>
            <a:latin typeface="+mj-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Quando concluir a análise de cada dispositivo, você poderá marcá-lo na coluna "</a:t>
          </a:r>
          <a:r>
            <a:rPr lang="en-US" sz="1400" b="1" baseline="0">
              <a:solidFill>
                <a:schemeClr val="accent1">
                  <a:lumMod val="50000"/>
                </a:schemeClr>
              </a:solidFill>
              <a:latin typeface="+mn-lt"/>
              <a:cs typeface="Arial" pitchFamily="34" charset="0"/>
            </a:rPr>
            <a:t>Concluído</a:t>
          </a:r>
          <a:r>
            <a:rPr lang="en-US" sz="1400" baseline="0">
              <a:solidFill>
                <a:schemeClr val="accent1">
                  <a:lumMod val="50000"/>
                </a:schemeClr>
              </a:solidFill>
              <a:latin typeface="+mn-lt"/>
              <a:cs typeface="Arial" pitchFamily="34" charset="0"/>
            </a:rPr>
            <a:t>" clicando duas vezes na célula correspondente a qual foi analisada. </a:t>
          </a:r>
        </a:p>
        <a:p>
          <a:pPr marL="285750" indent="-285750" algn="l" rtl="0">
            <a:buFont typeface="Arial" panose="020B0604020202020204" pitchFamily="34" charset="0"/>
            <a:buChar char="•"/>
          </a:pPr>
          <a:endParaRPr lang="en-US" sz="1400" baseline="0">
            <a:solidFill>
              <a:schemeClr val="accent1">
                <a:lumMod val="50000"/>
              </a:schemeClr>
            </a:solidFill>
            <a:latin typeface="+mn-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Para limpar as marcações na coluna "Concluído", utilize o botão "</a:t>
          </a:r>
          <a:r>
            <a:rPr lang="en-US" sz="1400" b="1" baseline="0">
              <a:solidFill>
                <a:schemeClr val="accent1">
                  <a:lumMod val="50000"/>
                </a:schemeClr>
              </a:solidFill>
              <a:latin typeface="+mn-lt"/>
              <a:cs typeface="Arial" pitchFamily="34" charset="0"/>
            </a:rPr>
            <a:t>Limpar lista de verificação</a:t>
          </a:r>
          <a:r>
            <a:rPr lang="en-US" sz="1400" baseline="0">
              <a:solidFill>
                <a:schemeClr val="accent1">
                  <a:lumMod val="50000"/>
                </a:schemeClr>
              </a:solidFill>
              <a:latin typeface="+mn-lt"/>
              <a:cs typeface="Arial" pitchFamily="34" charset="0"/>
            </a:rPr>
            <a:t>" que fica na parte superior desta planilha.</a:t>
          </a:r>
        </a:p>
        <a:p>
          <a:pPr algn="l" rtl="0"/>
          <a:r>
            <a:rPr lang="en-US" sz="1400" baseline="0">
              <a:solidFill>
                <a:schemeClr val="accent1">
                  <a:lumMod val="50000"/>
                </a:schemeClr>
              </a:solidFill>
              <a:latin typeface="+mn-lt"/>
              <a:cs typeface="Arial" pitchFamily="34" charset="0"/>
            </a:rPr>
            <a:t>        </a:t>
          </a:r>
        </a:p>
        <a:p>
          <a:pPr algn="l" rtl="0"/>
          <a:r>
            <a:rPr lang="en-US" sz="1400" baseline="0">
              <a:solidFill>
                <a:schemeClr val="accent1">
                  <a:lumMod val="50000"/>
                </a:schemeClr>
              </a:solidFill>
              <a:latin typeface="+mn-lt"/>
              <a:cs typeface="Arial" pitchFamily="34" charset="0"/>
            </a:rPr>
            <a:t>       </a:t>
          </a:r>
        </a:p>
      </xdr:txBody>
    </xdr:sp>
    <xdr:clientData/>
  </xdr:twoCellAnchor>
  <xdr:twoCellAnchor>
    <xdr:from>
      <xdr:col>6</xdr:col>
      <xdr:colOff>548369</xdr:colOff>
      <xdr:row>12</xdr:row>
      <xdr:rowOff>53340</xdr:rowOff>
    </xdr:from>
    <xdr:to>
      <xdr:col>7</xdr:col>
      <xdr:colOff>255047</xdr:colOff>
      <xdr:row>13</xdr:row>
      <xdr:rowOff>173140</xdr:rowOff>
    </xdr:to>
    <xdr:pic>
      <xdr:nvPicPr>
        <xdr:cNvPr id="3" name="Imagem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rot="10800000" flipH="1" flipV="1">
          <a:off x="4205969" y="2156460"/>
          <a:ext cx="316278" cy="295060"/>
        </a:xfrm>
        <a:prstGeom prst="rect">
          <a:avLst/>
        </a:prstGeom>
      </xdr:spPr>
    </xdr:pic>
    <xdr:clientData/>
  </xdr:twoCellAnchor>
  <xdr:twoCellAnchor>
    <xdr:from>
      <xdr:col>10</xdr:col>
      <xdr:colOff>7620</xdr:colOff>
      <xdr:row>10</xdr:row>
      <xdr:rowOff>51066</xdr:rowOff>
    </xdr:from>
    <xdr:to>
      <xdr:col>10</xdr:col>
      <xdr:colOff>323327</xdr:colOff>
      <xdr:row>11</xdr:row>
      <xdr:rowOff>170007</xdr:rowOff>
    </xdr:to>
    <xdr:pic>
      <xdr:nvPicPr>
        <xdr:cNvPr id="4" name="Imagem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2"/>
        <a:stretch>
          <a:fillRect/>
        </a:stretch>
      </xdr:blipFill>
      <xdr:spPr>
        <a:xfrm rot="10800000" flipH="1" flipV="1">
          <a:off x="6103620" y="1803666"/>
          <a:ext cx="315707" cy="294201"/>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ispositivos" xr10:uid="{34728ADE-0F63-4678-9D98-CC246012C1F8}" sourceName="Dispositivos">
  <extLst>
    <x:ext xmlns:x15="http://schemas.microsoft.com/office/spreadsheetml/2010/11/main" uri="{2F2917AC-EB37-4324-AD4E-5DD8C200BD13}">
      <x15:tableSlicerCache tableId="2" column="1" sortOrder="descending"/>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Instituição" xr10:uid="{943A17F6-BD39-4C6A-877D-C0707B2F432A}" sourceName="Instituição">
  <extLst>
    <x:ext xmlns:x15="http://schemas.microsoft.com/office/spreadsheetml/2010/11/main" uri="{2F2917AC-EB37-4324-AD4E-5DD8C200BD13}">
      <x15:tableSlicerCache tableId="2"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positivos" xr10:uid="{2F2CD96E-6D37-4EE4-8CF5-71E0EEF1A1E2}" cache="SegmentaçãodeDados_Dispositivos" caption="Filtrar por dispositivos:" columnCount="3" rowHeight="260350"/>
  <slicer name="Instituição" xr10:uid="{06BA9578-4F03-4403-B769-E6DACEE02A23}" cache="SegmentaçãodeDados_Instituição" caption="Filtrar por Instituição:" columnCount="4" rowHeight="2603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C633C0-D075-48AF-BE3F-3963E30F3031}" name="Lista_de_contribuições" displayName="Lista_de_contribuições" ref="B4:K15" headerRowDxfId="14" dataDxfId="13">
  <autoFilter ref="B4:K15" xr:uid="{00000000-0009-0000-0100-000002000000}"/>
  <tableColumns count="10">
    <tableColumn id="4" xr3:uid="{CDA93A2C-1EA2-4CD7-A687-33A78521D969}" name="ID do participante" dataDxfId="12"/>
    <tableColumn id="7" xr3:uid="{83D17049-C4FD-4903-AE78-AB90DEE81E80}" name="Instituição" dataDxfId="11"/>
    <tableColumn id="11" xr3:uid="{73FFB4D4-9242-4AE5-A727-C16D1EC480E4}" name="Segmento" dataDxfId="10"/>
    <tableColumn id="1" xr3:uid="{06580077-CA18-4684-9542-D156D52D8784}" name="Dispositivos" dataDxfId="9"/>
    <tableColumn id="3" xr3:uid="{1C011F06-2F88-4F78-87AB-6D3FA590071B}" name="Proposta" totalsRowFunction="count" dataDxfId="8"/>
    <tableColumn id="5" xr3:uid="{068E67A6-F5B9-4D48-B5EB-01638B07D6AF}" name="Justificativa" dataDxfId="7"/>
    <tableColumn id="8" xr3:uid="{8FCB51B2-3497-4FC9-83EF-2406536D1DA0}" name="Posicionamento da Anvisa" dataDxfId="6"/>
    <tableColumn id="10" xr3:uid="{4ABE0753-D44C-4CCF-8588-FE869FCF8FBF}" name="Justificativa da Anvisa" dataDxfId="5"/>
    <tableColumn id="2" xr3:uid="{B5BBE002-5997-49A0-90F5-0C8125295A2E}" name="Observações" dataDxfId="4"/>
    <tableColumn id="6" xr3:uid="{5F6F339D-A648-4240-9D01-8FAE2CF08016}" name="Redação do artigo pós-análise" dataDxfId="3"/>
  </tableColumns>
  <tableStyleInfo name="Tabela de lista de itens de férias" showFirstColumn="0" showLastColumn="0" showRowStripes="1" showColumnStripes="0"/>
  <extLst>
    <ext xmlns:x14="http://schemas.microsoft.com/office/spreadsheetml/2009/9/main" uri="{504A1905-F514-4f6f-8877-14C23A59335A}">
      <x14:table altText="Checklist" altTextSummary="Lista dos itens a pôr na ma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FF7A4B-F08A-4382-8204-4CA89BFB2915}" name="Tabela5" displayName="Tabela5" ref="O4:O13" totalsRowShown="0" headerRowDxfId="2" dataDxfId="1">
  <autoFilter ref="O4:O13" xr:uid="{7A028579-3676-4092-AD30-2D194BFEB850}"/>
  <tableColumns count="1">
    <tableColumn id="1" xr3:uid="{18E3551D-9067-49A3-82CD-6785CE1C3F0A}" name="TAGs" dataDxfId="0">
      <calculatedColumnFormula>IF(Lista_de_contribuições[[#This Row],[Posicionamento da Anvisa]]&lt;&gt;"",1,0)</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6D73F7-B6FB-4256-AC87-BEF63A36E7FD}" name="Tabela3" displayName="Tabela3" ref="A2:A9" totalsRowShown="0">
  <autoFilter ref="A2:A9" xr:uid="{BD8326C0-E674-4B36-AE4B-77F7234B537A}"/>
  <tableColumns count="1">
    <tableColumn id="1" xr3:uid="{9D2630BF-4076-4DD6-BF8F-27EA486057C1}" name="Posicionamento da Anvisa"/>
  </tableColumns>
  <tableStyleInfo name="Estilo de tabe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EF2503-4A0F-4C99-BE28-5160E4239673}" name="Tabela8" displayName="Tabela8" ref="A12:A15" totalsRowShown="0">
  <autoFilter ref="A12:A15" xr:uid="{BC726A35-F809-4F3B-8BCA-E1B24E3C235F}"/>
  <tableColumns count="1">
    <tableColumn id="1" xr3:uid="{3F844458-FF5C-4D96-8946-52E78B259121}" name="Opinião dos participantes"/>
  </tableColumns>
  <tableStyleInfo name="Tabela de lista de itens de férias"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ustom 5">
      <a:majorFont>
        <a:latin typeface="Tw Cen MT Condensed Extra Bold"/>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5C9F-3683-4FC3-84A9-BB3F03AD8159}">
  <sheetPr codeName="Sheet1">
    <pageSetUpPr autoPageBreaks="0" fitToPage="1"/>
  </sheetPr>
  <dimension ref="B1:V15"/>
  <sheetViews>
    <sheetView showGridLines="0" tabSelected="1" topLeftCell="A6" zoomScaleNormal="100" zoomScaleSheetLayoutView="100" workbookViewId="0">
      <selection activeCell="E19" sqref="E19"/>
    </sheetView>
  </sheetViews>
  <sheetFormatPr defaultColWidth="8.85546875" defaultRowHeight="21" customHeight="1" x14ac:dyDescent="0.2"/>
  <cols>
    <col min="1" max="1" width="1" style="26" customWidth="1"/>
    <col min="2" max="3" width="16.28515625" style="29" customWidth="1"/>
    <col min="4" max="4" width="14.85546875" style="26" customWidth="1"/>
    <col min="5" max="5" width="15.140625" style="26" customWidth="1"/>
    <col min="6" max="6" width="39.5703125" style="30" customWidth="1"/>
    <col min="7" max="7" width="41.42578125" style="30" customWidth="1"/>
    <col min="8" max="8" width="29.42578125" style="26" customWidth="1"/>
    <col min="9" max="11" width="31.7109375" style="26" customWidth="1"/>
    <col min="12" max="12" width="21.28515625" style="26" customWidth="1"/>
    <col min="13" max="13" width="8.85546875" style="26"/>
    <col min="14" max="14" width="8.85546875" style="26" customWidth="1"/>
    <col min="15" max="15" width="8.85546875" style="28" hidden="1" customWidth="1"/>
    <col min="16" max="16" width="11.28515625" style="27" hidden="1" customWidth="1"/>
    <col min="17" max="18" width="8.85546875" style="27" customWidth="1"/>
    <col min="19" max="19" width="11.42578125" style="27" bestFit="1" customWidth="1"/>
    <col min="20" max="20" width="8.85546875" style="27"/>
    <col min="21" max="16384" width="8.85546875" style="26"/>
  </cols>
  <sheetData>
    <row r="1" spans="2:22" customFormat="1" ht="101.45" customHeight="1" x14ac:dyDescent="0.2">
      <c r="B1" s="8" t="s">
        <v>0</v>
      </c>
      <c r="C1" s="8"/>
      <c r="F1" s="13"/>
      <c r="G1" s="13"/>
      <c r="O1" s="19" t="s">
        <v>9</v>
      </c>
      <c r="P1" s="19">
        <f>SUM(P2,P3)</f>
        <v>9</v>
      </c>
      <c r="Q1" s="17"/>
      <c r="R1" s="18"/>
      <c r="S1" s="3"/>
      <c r="T1" s="6"/>
      <c r="U1" s="6"/>
      <c r="V1" s="6"/>
    </row>
    <row r="2" spans="2:22" customFormat="1" ht="138.6" customHeight="1" x14ac:dyDescent="0.2">
      <c r="B2" s="8"/>
      <c r="C2" s="8"/>
      <c r="F2" s="13"/>
      <c r="G2" s="13"/>
      <c r="O2" s="19" t="s">
        <v>16</v>
      </c>
      <c r="P2" s="21">
        <f>COUNTIF(O:O,1)</f>
        <v>9</v>
      </c>
      <c r="Q2" s="34"/>
      <c r="R2" s="18"/>
      <c r="S2" s="3"/>
      <c r="T2" s="6"/>
      <c r="U2" s="6"/>
      <c r="V2" s="6"/>
    </row>
    <row r="3" spans="2:22" customFormat="1" ht="24.6" customHeight="1" x14ac:dyDescent="0.25">
      <c r="B3" s="9"/>
      <c r="C3" s="9"/>
      <c r="F3" s="13"/>
      <c r="G3" s="13"/>
      <c r="H3" s="4" t="s">
        <v>15</v>
      </c>
      <c r="I3" s="5"/>
      <c r="J3" s="31"/>
      <c r="K3" s="31"/>
      <c r="L3" s="31"/>
      <c r="O3" s="20" t="s">
        <v>17</v>
      </c>
      <c r="P3" s="21">
        <f>COUNTIF(O:O,0)</f>
        <v>0</v>
      </c>
      <c r="Q3" s="35" t="s">
        <v>18</v>
      </c>
      <c r="R3" s="22">
        <f>P2/P1</f>
        <v>1</v>
      </c>
      <c r="S3" s="3"/>
      <c r="T3" s="7"/>
      <c r="U3" s="6"/>
      <c r="V3" s="6"/>
    </row>
    <row r="4" spans="2:22" customFormat="1" ht="46.15" customHeight="1" thickBot="1" x14ac:dyDescent="0.25">
      <c r="B4" s="10" t="s">
        <v>28</v>
      </c>
      <c r="C4" s="10" t="s">
        <v>10</v>
      </c>
      <c r="D4" s="1" t="s">
        <v>4</v>
      </c>
      <c r="E4" s="1" t="s">
        <v>1</v>
      </c>
      <c r="F4" s="14" t="s">
        <v>2</v>
      </c>
      <c r="G4" s="14" t="s">
        <v>3</v>
      </c>
      <c r="H4" s="36" t="s">
        <v>5</v>
      </c>
      <c r="I4" s="36" t="s">
        <v>6</v>
      </c>
      <c r="J4" s="32" t="s">
        <v>26</v>
      </c>
      <c r="K4" s="32" t="s">
        <v>27</v>
      </c>
      <c r="L4" s="32"/>
      <c r="O4" s="37" t="s">
        <v>22</v>
      </c>
      <c r="P4" s="3"/>
      <c r="Q4" s="3"/>
      <c r="R4" s="3"/>
      <c r="S4" s="3"/>
      <c r="T4" s="3"/>
      <c r="U4" s="6"/>
      <c r="V4" s="6"/>
    </row>
    <row r="5" spans="2:22" s="23" customFormat="1" ht="264.75" thickBot="1" x14ac:dyDescent="0.25">
      <c r="B5" s="33">
        <v>250</v>
      </c>
      <c r="C5" s="11" t="s">
        <v>11</v>
      </c>
      <c r="D5" s="11" t="s">
        <v>29</v>
      </c>
      <c r="E5" s="11" t="s">
        <v>49</v>
      </c>
      <c r="F5" s="15" t="s">
        <v>32</v>
      </c>
      <c r="G5" s="16" t="s">
        <v>33</v>
      </c>
      <c r="H5" s="11" t="s">
        <v>12</v>
      </c>
      <c r="I5" s="12" t="s">
        <v>57</v>
      </c>
      <c r="J5" s="38" t="s">
        <v>59</v>
      </c>
      <c r="K5" s="38" t="s">
        <v>60</v>
      </c>
      <c r="L5" s="38"/>
      <c r="O5" s="24">
        <f>IF(Lista_de_contribuições[[#This Row],[Posicionamento da Anvisa]]&lt;&gt;"",1,0)</f>
        <v>1</v>
      </c>
      <c r="U5" s="25"/>
      <c r="V5" s="25"/>
    </row>
    <row r="6" spans="2:22" ht="348.75" thickBot="1" x14ac:dyDescent="0.25">
      <c r="B6" s="33">
        <v>250</v>
      </c>
      <c r="C6" s="11" t="s">
        <v>11</v>
      </c>
      <c r="D6" s="11" t="s">
        <v>29</v>
      </c>
      <c r="E6" s="11" t="s">
        <v>50</v>
      </c>
      <c r="F6" s="15" t="s">
        <v>34</v>
      </c>
      <c r="G6" s="15" t="s">
        <v>35</v>
      </c>
      <c r="H6" s="11" t="s">
        <v>12</v>
      </c>
      <c r="I6" s="40" t="s">
        <v>67</v>
      </c>
      <c r="K6" s="23" t="s">
        <v>68</v>
      </c>
      <c r="O6" s="24">
        <f>IF(Lista_de_contribuições[[#This Row],[Posicionamento da Anvisa]]&lt;&gt;"",1,0)</f>
        <v>1</v>
      </c>
    </row>
    <row r="7" spans="2:22" ht="312.75" thickBot="1" x14ac:dyDescent="0.25">
      <c r="B7" s="33">
        <v>250</v>
      </c>
      <c r="C7" s="11" t="s">
        <v>11</v>
      </c>
      <c r="D7" s="11" t="s">
        <v>29</v>
      </c>
      <c r="E7" s="11" t="s">
        <v>51</v>
      </c>
      <c r="F7" s="15" t="s">
        <v>36</v>
      </c>
      <c r="G7" s="15" t="s">
        <v>37</v>
      </c>
      <c r="H7" s="11" t="s">
        <v>12</v>
      </c>
      <c r="I7" s="40" t="s">
        <v>66</v>
      </c>
      <c r="J7" s="23" t="s">
        <v>70</v>
      </c>
      <c r="K7" s="15" t="s">
        <v>69</v>
      </c>
      <c r="O7" s="24">
        <f>IF(Lista_de_contribuições[[#This Row],[Posicionamento da Anvisa]]&lt;&gt;"",1,0)</f>
        <v>1</v>
      </c>
    </row>
    <row r="8" spans="2:22" ht="268.5" thickBot="1" x14ac:dyDescent="0.25">
      <c r="B8" s="33">
        <v>250</v>
      </c>
      <c r="C8" s="11" t="s">
        <v>11</v>
      </c>
      <c r="D8" s="11" t="s">
        <v>29</v>
      </c>
      <c r="E8" s="11" t="s">
        <v>52</v>
      </c>
      <c r="F8" s="15" t="s">
        <v>38</v>
      </c>
      <c r="G8" s="15" t="s">
        <v>39</v>
      </c>
      <c r="H8" s="11" t="s">
        <v>12</v>
      </c>
      <c r="I8" s="39" t="s">
        <v>61</v>
      </c>
      <c r="J8" s="23" t="s">
        <v>62</v>
      </c>
      <c r="K8" s="2" t="s">
        <v>63</v>
      </c>
      <c r="O8" s="24">
        <f>IF(Lista_de_contribuições[[#This Row],[Posicionamento da Anvisa]]&lt;&gt;"",1,0)</f>
        <v>1</v>
      </c>
    </row>
    <row r="9" spans="2:22" ht="72.75" thickBot="1" x14ac:dyDescent="0.25">
      <c r="B9" s="33">
        <v>250</v>
      </c>
      <c r="C9" s="11" t="s">
        <v>11</v>
      </c>
      <c r="D9" s="11" t="s">
        <v>29</v>
      </c>
      <c r="E9" s="11" t="s">
        <v>53</v>
      </c>
      <c r="F9" s="15" t="s">
        <v>40</v>
      </c>
      <c r="G9" s="15" t="s">
        <v>41</v>
      </c>
      <c r="H9" s="11" t="s">
        <v>12</v>
      </c>
      <c r="I9" s="40" t="s">
        <v>64</v>
      </c>
      <c r="K9" s="23" t="s">
        <v>65</v>
      </c>
      <c r="O9" s="24">
        <f>IF(Lista_de_contribuições[[#This Row],[Posicionamento da Anvisa]]&lt;&gt;"",1,0)</f>
        <v>1</v>
      </c>
    </row>
    <row r="10" spans="2:22" ht="84.75" thickBot="1" x14ac:dyDescent="0.25">
      <c r="B10" s="33">
        <v>50</v>
      </c>
      <c r="C10" s="11" t="s">
        <v>11</v>
      </c>
      <c r="D10" s="11" t="s">
        <v>48</v>
      </c>
      <c r="E10" s="11" t="s">
        <v>54</v>
      </c>
      <c r="F10" s="15" t="s">
        <v>30</v>
      </c>
      <c r="G10" s="15" t="s">
        <v>31</v>
      </c>
      <c r="H10" s="11" t="s">
        <v>12</v>
      </c>
      <c r="I10" s="40" t="s">
        <v>58</v>
      </c>
      <c r="O10" s="24">
        <f>IF(Lista_de_contribuições[[#This Row],[Posicionamento da Anvisa]]&lt;&gt;"",1,0)</f>
        <v>1</v>
      </c>
    </row>
    <row r="11" spans="2:22" ht="312.75" thickBot="1" x14ac:dyDescent="0.25">
      <c r="B11" s="33">
        <v>250</v>
      </c>
      <c r="C11" s="11" t="s">
        <v>11</v>
      </c>
      <c r="D11" s="11" t="s">
        <v>29</v>
      </c>
      <c r="E11" s="11" t="s">
        <v>54</v>
      </c>
      <c r="F11" s="15" t="s">
        <v>42</v>
      </c>
      <c r="G11" s="15" t="s">
        <v>43</v>
      </c>
      <c r="H11" s="11" t="s">
        <v>12</v>
      </c>
      <c r="I11" s="40" t="s">
        <v>72</v>
      </c>
      <c r="J11" s="23" t="s">
        <v>71</v>
      </c>
      <c r="K11" s="23" t="s">
        <v>73</v>
      </c>
      <c r="O11" s="24">
        <f>IF(Lista_de_contribuições[[#This Row],[Posicionamento da Anvisa]]&lt;&gt;"",1,0)</f>
        <v>1</v>
      </c>
    </row>
    <row r="12" spans="2:22" ht="409.15" customHeight="1" thickBot="1" x14ac:dyDescent="0.25">
      <c r="B12" s="33">
        <v>250</v>
      </c>
      <c r="C12" s="11" t="s">
        <v>11</v>
      </c>
      <c r="D12" s="11" t="s">
        <v>29</v>
      </c>
      <c r="E12" s="11" t="s">
        <v>55</v>
      </c>
      <c r="F12" s="15" t="s">
        <v>44</v>
      </c>
      <c r="G12" s="15" t="s">
        <v>45</v>
      </c>
      <c r="H12" s="11" t="s">
        <v>12</v>
      </c>
      <c r="I12" s="40" t="s">
        <v>58</v>
      </c>
      <c r="J12" s="23" t="s">
        <v>74</v>
      </c>
      <c r="K12" s="23" t="s">
        <v>76</v>
      </c>
      <c r="O12" s="24">
        <f>IF(Lista_de_contribuições[[#This Row],[Posicionamento da Anvisa]]&lt;&gt;"",1,0)</f>
        <v>1</v>
      </c>
    </row>
    <row r="13" spans="2:22" ht="144.75" thickBot="1" x14ac:dyDescent="0.25">
      <c r="B13" s="33">
        <v>250</v>
      </c>
      <c r="C13" s="11" t="s">
        <v>11</v>
      </c>
      <c r="D13" s="11" t="s">
        <v>29</v>
      </c>
      <c r="E13" s="11" t="s">
        <v>56</v>
      </c>
      <c r="F13" s="15" t="s">
        <v>46</v>
      </c>
      <c r="G13" s="15" t="s">
        <v>47</v>
      </c>
      <c r="H13" s="11" t="s">
        <v>12</v>
      </c>
      <c r="I13" s="40" t="s">
        <v>58</v>
      </c>
      <c r="K13" s="23" t="s">
        <v>75</v>
      </c>
      <c r="O13" s="24">
        <f>IF(Lista_de_contribuições[[#This Row],[Posicionamento da Anvisa]]&lt;&gt;"",1,0)</f>
        <v>1</v>
      </c>
    </row>
    <row r="14" spans="2:22" ht="21" customHeight="1" thickBot="1" x14ac:dyDescent="0.25">
      <c r="B14" s="33"/>
      <c r="C14" s="11"/>
      <c r="D14" s="11"/>
      <c r="E14" s="11"/>
      <c r="F14" s="15"/>
      <c r="G14" s="15"/>
      <c r="H14" s="11"/>
      <c r="I14" s="39"/>
    </row>
    <row r="15" spans="2:22" ht="21" customHeight="1" thickBot="1" x14ac:dyDescent="0.25">
      <c r="B15" s="33"/>
      <c r="C15" s="11"/>
      <c r="D15" s="11"/>
      <c r="E15" s="11"/>
      <c r="F15" s="15"/>
      <c r="G15" s="15"/>
      <c r="H15" s="11"/>
      <c r="I15" s="39"/>
    </row>
  </sheetData>
  <dataValidations count="1">
    <dataValidation type="list" allowBlank="1" showInputMessage="1" showErrorMessage="1" sqref="H5:H15" xr:uid="{7B8EC87F-6919-4925-B262-FF7070C58577}">
      <formula1>"Aceita, Aceita Parcialmente, Não Aceita, Inválida (fora do escopo), Dúvida do Participante, Sem Clareza Textual, Sem Sugestão"</formula1>
    </dataValidation>
  </dataValidations>
  <printOptions horizontalCentered="1"/>
  <pageMargins left="0.5" right="0.5" top="1.35" bottom="0.75" header="0.55000000000000004" footer="0.3"/>
  <pageSetup paperSize="9" fitToHeight="0" orientation="portrait" r:id="rId1"/>
  <headerFooter>
    <oddHeader>&amp;C&amp;"+,Regular"&amp;24&amp;K04-049Vacation Items&amp;"Corbel,Regular"&amp;10
&amp;"-,Regular"&amp;12CHECKLIST</oddHeader>
    <oddFooter>&amp;C&amp;K04+000Page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29F4-E48D-4E8D-AEED-640D54CCD03F}">
  <sheetPr codeName="Planilha8"/>
  <dimension ref="A2:A15"/>
  <sheetViews>
    <sheetView workbookViewId="0">
      <selection activeCell="J28" sqref="J28"/>
    </sheetView>
  </sheetViews>
  <sheetFormatPr defaultRowHeight="12.75" x14ac:dyDescent="0.2"/>
  <cols>
    <col min="1" max="1" width="25.140625" customWidth="1"/>
  </cols>
  <sheetData>
    <row r="2" spans="1:1" x14ac:dyDescent="0.2">
      <c r="A2" t="s">
        <v>5</v>
      </c>
    </row>
    <row r="3" spans="1:1" x14ac:dyDescent="0.2">
      <c r="A3" t="s">
        <v>12</v>
      </c>
    </row>
    <row r="4" spans="1:1" x14ac:dyDescent="0.2">
      <c r="A4" t="s">
        <v>13</v>
      </c>
    </row>
    <row r="5" spans="1:1" x14ac:dyDescent="0.2">
      <c r="A5" t="s">
        <v>14</v>
      </c>
    </row>
    <row r="6" spans="1:1" x14ac:dyDescent="0.2">
      <c r="A6" t="s">
        <v>24</v>
      </c>
    </row>
    <row r="7" spans="1:1" x14ac:dyDescent="0.2">
      <c r="A7" t="s">
        <v>19</v>
      </c>
    </row>
    <row r="8" spans="1:1" x14ac:dyDescent="0.2">
      <c r="A8" t="s">
        <v>25</v>
      </c>
    </row>
    <row r="9" spans="1:1" x14ac:dyDescent="0.2">
      <c r="A9" t="s">
        <v>20</v>
      </c>
    </row>
    <row r="12" spans="1:1" x14ac:dyDescent="0.2">
      <c r="A12" t="s">
        <v>23</v>
      </c>
    </row>
    <row r="13" spans="1:1" x14ac:dyDescent="0.2">
      <c r="A13" t="s">
        <v>7</v>
      </c>
    </row>
    <row r="14" spans="1:1" x14ac:dyDescent="0.2">
      <c r="A14" t="s">
        <v>8</v>
      </c>
    </row>
    <row r="15" spans="1:1" x14ac:dyDescent="0.2">
      <c r="A15" t="s">
        <v>21</v>
      </c>
    </row>
  </sheetData>
  <pageMargins left="0.511811024" right="0.511811024" top="0.78740157499999996" bottom="0.78740157499999996" header="0.31496062000000002" footer="0.31496062000000002"/>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A386-CB5C-41D5-96F1-CCC4AD5628BA}">
  <sheetPr codeName="Planilha5"/>
  <dimension ref="A1"/>
  <sheetViews>
    <sheetView topLeftCell="A13" workbookViewId="0">
      <selection activeCell="N18" sqref="N18"/>
    </sheetView>
  </sheetViews>
  <sheetFormatPr defaultRowHeight="12.75" x14ac:dyDescent="0.2"/>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f629762-df6d-497e-9b3d-8e863e3215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BF3C9C76694B2459C21D156F0462877" ma:contentTypeVersion="14" ma:contentTypeDescription="Crie um novo documento." ma:contentTypeScope="" ma:versionID="5d20f2c282c247c8978351669d243b40">
  <xsd:schema xmlns:xsd="http://www.w3.org/2001/XMLSchema" xmlns:xs="http://www.w3.org/2001/XMLSchema" xmlns:p="http://schemas.microsoft.com/office/2006/metadata/properties" xmlns:ns3="4f629762-df6d-497e-9b3d-8e863e3215e0" xmlns:ns4="9a129a97-77a4-4914-a557-d8728e800c9c" targetNamespace="http://schemas.microsoft.com/office/2006/metadata/properties" ma:root="true" ma:fieldsID="88c72be081c62503cc7c2d808f2df29d" ns3:_="" ns4:_="">
    <xsd:import namespace="4f629762-df6d-497e-9b3d-8e863e3215e0"/>
    <xsd:import namespace="9a129a97-77a4-4914-a557-d8728e800c9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SearchPropertie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629762-df6d-497e-9b3d-8e863e3215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129a97-77a4-4914-a557-d8728e800c9c"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SharingHintHash" ma:index="12"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E2A961-F94D-4D61-8586-A4CC423FEFA1}">
  <ds:schemaRefs>
    <ds:schemaRef ds:uri="http://www.w3.org/XML/1998/namespace"/>
    <ds:schemaRef ds:uri="9a129a97-77a4-4914-a557-d8728e800c9c"/>
    <ds:schemaRef ds:uri="http://schemas.openxmlformats.org/package/2006/metadata/core-properties"/>
    <ds:schemaRef ds:uri="http://schemas.microsoft.com/office/infopath/2007/PartnerControls"/>
    <ds:schemaRef ds:uri="http://purl.org/dc/dcmitype/"/>
    <ds:schemaRef ds:uri="http://purl.org/dc/terms/"/>
    <ds:schemaRef ds:uri="http://schemas.microsoft.com/office/2006/documentManagement/types"/>
    <ds:schemaRef ds:uri="4f629762-df6d-497e-9b3d-8e863e3215e0"/>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0B632ACC-9A9D-42BD-9661-CD870B98433D}">
  <ds:schemaRefs>
    <ds:schemaRef ds:uri="http://schemas.microsoft.com/sharepoint/v3/contenttype/forms"/>
  </ds:schemaRefs>
</ds:datastoreItem>
</file>

<file path=customXml/itemProps3.xml><?xml version="1.0" encoding="utf-8"?>
<ds:datastoreItem xmlns:ds="http://schemas.openxmlformats.org/officeDocument/2006/customXml" ds:itemID="{3E670551-504D-4491-8FFB-6C0E8D154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629762-df6d-497e-9b3d-8e863e3215e0"/>
    <ds:schemaRef ds:uri="9a129a97-77a4-4914-a557-d8728e800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Contribuições por dispositivos</vt:lpstr>
      <vt:lpstr>Lista suspensa</vt:lpstr>
      <vt:lpstr>Planilha2</vt:lpstr>
      <vt:lpstr>'Contribuições por dispositivos'!Area_de_impressao</vt:lpstr>
      <vt:lpstr>'Contribuições por dispositivos'!Titulos_de_impressao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Cyro Barbosa Caldeira</dc:creator>
  <cp:lastModifiedBy>Dalmo Aniceto</cp:lastModifiedBy>
  <dcterms:created xsi:type="dcterms:W3CDTF">2018-04-13T10:29:10Z</dcterms:created>
  <dcterms:modified xsi:type="dcterms:W3CDTF">2024-04-12T13:54:15Z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0x0101004BF3C9C76694B2459C21D156F0462877</vt:lpwstr>
  </property>
  <property fmtid="{D5CDD505-2E9C-101B-9397-08002B2CF9AE}" pid="3" name="MediaServiceImageTags">
    <vt:lpwstr/>
  </property>
</Properties>
</file>